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3. Март\Строительство FTTB, КТВ РБ\Закупочная строительство FTTB\"/>
    </mc:Choice>
  </mc:AlternateContent>
  <bookViews>
    <workbookView xWindow="0" yWindow="0" windowWidth="24000" windowHeight="9375"/>
  </bookViews>
  <sheets>
    <sheet name="УКВ для FTTB+КТВ БИС 2017" sheetId="1" r:id="rId1"/>
  </sheets>
  <definedNames>
    <definedName name="_xlnm.Print_Area" localSheetId="0">'УКВ для FTTB+КТВ БИС 2017'!$A$1:$J$107</definedName>
  </definedNames>
  <calcPr calcId="152511"/>
</workbook>
</file>

<file path=xl/calcChain.xml><?xml version="1.0" encoding="utf-8"?>
<calcChain xmlns="http://schemas.openxmlformats.org/spreadsheetml/2006/main">
  <c r="J91" i="1" l="1"/>
  <c r="I91" i="1"/>
  <c r="J90" i="1"/>
  <c r="I90" i="1"/>
  <c r="J85" i="1"/>
  <c r="I85" i="1"/>
  <c r="J84" i="1"/>
  <c r="I84" i="1"/>
  <c r="J83" i="1"/>
  <c r="I83" i="1"/>
  <c r="J82" i="1"/>
  <c r="I82" i="1"/>
  <c r="J80" i="1"/>
  <c r="I80" i="1"/>
  <c r="J79" i="1"/>
  <c r="I79" i="1"/>
  <c r="J78" i="1"/>
  <c r="I78" i="1"/>
  <c r="J77" i="1"/>
  <c r="I77" i="1"/>
  <c r="J76" i="1"/>
  <c r="I76" i="1"/>
  <c r="J75" i="1"/>
  <c r="I75" i="1"/>
  <c r="J74" i="1"/>
  <c r="I74" i="1"/>
  <c r="J73" i="1"/>
  <c r="I73" i="1"/>
  <c r="J72" i="1"/>
  <c r="I72" i="1"/>
  <c r="J71" i="1"/>
  <c r="I71" i="1"/>
  <c r="J69" i="1"/>
  <c r="I69" i="1"/>
  <c r="J68" i="1"/>
  <c r="I68" i="1"/>
  <c r="J67" i="1"/>
  <c r="I67" i="1"/>
  <c r="J66" i="1"/>
  <c r="I66" i="1"/>
  <c r="J64" i="1"/>
  <c r="I64" i="1"/>
  <c r="J63" i="1"/>
  <c r="I63" i="1"/>
  <c r="J61" i="1"/>
  <c r="I61" i="1"/>
  <c r="J60" i="1"/>
  <c r="I60" i="1"/>
  <c r="J59" i="1"/>
  <c r="I59" i="1"/>
  <c r="J58" i="1"/>
  <c r="I58" i="1"/>
  <c r="J57" i="1"/>
  <c r="I57" i="1"/>
  <c r="J55" i="1"/>
  <c r="I55" i="1"/>
  <c r="J54" i="1"/>
  <c r="I54" i="1"/>
  <c r="J52" i="1"/>
  <c r="J30" i="1"/>
  <c r="I30" i="1"/>
  <c r="I52" i="1"/>
  <c r="J51" i="1"/>
  <c r="I51" i="1"/>
  <c r="J46" i="1"/>
  <c r="I46" i="1"/>
  <c r="J45" i="1"/>
  <c r="I45" i="1"/>
  <c r="J44" i="1"/>
  <c r="I44" i="1"/>
  <c r="J43" i="1"/>
  <c r="I43" i="1"/>
  <c r="J42" i="1"/>
  <c r="I42" i="1"/>
  <c r="J41" i="1"/>
  <c r="I41" i="1"/>
  <c r="J40" i="1"/>
  <c r="I40" i="1"/>
  <c r="J38" i="1"/>
  <c r="I38" i="1"/>
  <c r="J37" i="1"/>
  <c r="I37" i="1"/>
  <c r="J36" i="1"/>
  <c r="I36" i="1"/>
  <c r="J35" i="1"/>
  <c r="I35" i="1"/>
  <c r="J34" i="1"/>
  <c r="I34" i="1"/>
  <c r="J32" i="1"/>
  <c r="I32" i="1"/>
  <c r="J31" i="1"/>
  <c r="I31" i="1"/>
  <c r="J28" i="1"/>
  <c r="I28" i="1"/>
  <c r="J27" i="1"/>
  <c r="I27" i="1"/>
  <c r="J26" i="1"/>
  <c r="I26" i="1"/>
  <c r="J25" i="1"/>
  <c r="I25" i="1"/>
  <c r="J23" i="1"/>
  <c r="I23" i="1"/>
  <c r="J22" i="1"/>
  <c r="I22" i="1"/>
  <c r="J21" i="1"/>
  <c r="I21" i="1"/>
  <c r="J20" i="1"/>
  <c r="I20" i="1"/>
  <c r="J19" i="1"/>
  <c r="I19" i="1"/>
  <c r="J17" i="1"/>
  <c r="I17" i="1"/>
  <c r="J16" i="1"/>
  <c r="I16" i="1"/>
  <c r="J15" i="1"/>
  <c r="I15" i="1"/>
  <c r="J14" i="1"/>
  <c r="I14" i="1"/>
  <c r="J13" i="1"/>
  <c r="I13" i="1"/>
  <c r="H84" i="1" l="1"/>
  <c r="H91" i="1" l="1"/>
  <c r="H90" i="1"/>
</calcChain>
</file>

<file path=xl/sharedStrings.xml><?xml version="1.0" encoding="utf-8"?>
<sst xmlns="http://schemas.openxmlformats.org/spreadsheetml/2006/main" count="279" uniqueCount="205">
  <si>
    <t>№п.п.</t>
  </si>
  <si>
    <t>№ расценки</t>
  </si>
  <si>
    <t>Наименование Работ</t>
  </si>
  <si>
    <t>Единица измерения</t>
  </si>
  <si>
    <t>Состав работ</t>
  </si>
  <si>
    <t>Стоимость строительства (с учетом ПИР) единицы измерения без НДС, руб.</t>
  </si>
  <si>
    <t xml:space="preserve">Раздел 1. Удельные расценки на виды работ при строительстве FTTB </t>
  </si>
  <si>
    <t xml:space="preserve"> 1.6</t>
  </si>
  <si>
    <t>1 порт</t>
  </si>
  <si>
    <t xml:space="preserve"> 1.7</t>
  </si>
  <si>
    <t xml:space="preserve"> 1.8</t>
  </si>
  <si>
    <t xml:space="preserve"> 1.9</t>
  </si>
  <si>
    <t xml:space="preserve"> 1.10</t>
  </si>
  <si>
    <t xml:space="preserve"> 2.6</t>
  </si>
  <si>
    <t xml:space="preserve"> 2.7</t>
  </si>
  <si>
    <t xml:space="preserve"> 2.8</t>
  </si>
  <si>
    <t xml:space="preserve"> 2.9</t>
  </si>
  <si>
    <t xml:space="preserve"> 2.10</t>
  </si>
  <si>
    <t>1 метр</t>
  </si>
  <si>
    <r>
      <t xml:space="preserve">Строительство кабельной канализации  из </t>
    </r>
    <r>
      <rPr>
        <b/>
        <sz val="10"/>
        <color rgb="FFFF0000"/>
        <rFont val="Times New Roman"/>
        <family val="1"/>
        <charset val="204"/>
      </rPr>
      <t xml:space="preserve">асбестоцементных труб </t>
    </r>
  </si>
  <si>
    <t>1 км трассы</t>
  </si>
  <si>
    <r>
      <t xml:space="preserve">Строительство кабельной канализации  из </t>
    </r>
    <r>
      <rPr>
        <b/>
        <sz val="10"/>
        <color rgb="FFFF0000"/>
        <rFont val="Times New Roman"/>
        <family val="1"/>
        <charset val="204"/>
      </rPr>
      <t xml:space="preserve">полиэтиленовых труб </t>
    </r>
  </si>
  <si>
    <t xml:space="preserve"> 5.1</t>
  </si>
  <si>
    <t xml:space="preserve"> 5.2</t>
  </si>
  <si>
    <t xml:space="preserve"> 5.3</t>
  </si>
  <si>
    <t>1 колодец</t>
  </si>
  <si>
    <t>Стоимость перебивки колодца ККС (полный комплекс работ)</t>
  </si>
  <si>
    <t>1 комплект</t>
  </si>
  <si>
    <t>ККС-5</t>
  </si>
  <si>
    <t>1 колодец в комплекте</t>
  </si>
  <si>
    <t xml:space="preserve">ККС-4 </t>
  </si>
  <si>
    <t xml:space="preserve">ККС-3 </t>
  </si>
  <si>
    <t>ККС-2</t>
  </si>
  <si>
    <t>1 опора</t>
  </si>
  <si>
    <t>1 кан-км</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</si>
  <si>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</si>
  <si>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</si>
  <si>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</si>
  <si>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</si>
  <si>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</si>
  <si>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</si>
  <si>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</si>
  <si>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</si>
  <si>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</si>
  <si>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 xml:space="preserve">Порт FTTB - доумощнение FTTb </t>
  </si>
  <si>
    <t>1 шт.</t>
  </si>
  <si>
    <t xml:space="preserve">1 шкаф </t>
  </si>
  <si>
    <t xml:space="preserve"> 40.1</t>
  </si>
  <si>
    <t xml:space="preserve"> 40.3</t>
  </si>
  <si>
    <t xml:space="preserve"> 40.5</t>
  </si>
  <si>
    <t xml:space="preserve"> 40.6</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</si>
  <si>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</si>
  <si>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</si>
  <si>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</si>
  <si>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</si>
  <si>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t>Стоимость ГНБ тремя и более трубами рассчитывать, добавляя на каждую последующую трубу разницу в стоимости переходов двумя и одной трубой.</t>
  </si>
  <si>
    <t>метр RG</t>
  </si>
  <si>
    <t>точка подключения</t>
  </si>
  <si>
    <t>6.3</t>
  </si>
  <si>
    <t>9.1</t>
  </si>
  <si>
    <t>1 пигтейл/1 опт. волокно</t>
  </si>
  <si>
    <t>в том числе ПИР**</t>
  </si>
  <si>
    <t>*-  с благоустройством</t>
  </si>
  <si>
    <t>*- без благоустройства</t>
  </si>
  <si>
    <t>Стоимость работ</t>
  </si>
  <si>
    <t xml:space="preserve"> Доумощнение ДРС в процессе строительства - прокладка и монтаж многопарного передаточного кабеля "витая пара" кат. 5е  </t>
  </si>
  <si>
    <t xml:space="preserve"> 3.1</t>
  </si>
  <si>
    <t xml:space="preserve"> 3.2</t>
  </si>
  <si>
    <t xml:space="preserve"> 3.3</t>
  </si>
  <si>
    <t xml:space="preserve">Монтаж телекоммуникационного  оборудования на станционной или линейной стороне  (коммутатор, шлюз, мультиплексор, OLT и проч.)  </t>
  </si>
  <si>
    <t>Монтаж телекоммуникационного шкафа, стойки на станционной или линейной стороне</t>
  </si>
  <si>
    <t xml:space="preserve"> 6.1</t>
  </si>
  <si>
    <t xml:space="preserve"> 6.2</t>
  </si>
  <si>
    <t>7.1.</t>
  </si>
  <si>
    <t xml:space="preserve"> 8.1</t>
  </si>
  <si>
    <t xml:space="preserve"> 8.2</t>
  </si>
  <si>
    <t xml:space="preserve"> 8.3</t>
  </si>
  <si>
    <t xml:space="preserve"> 8.4</t>
  </si>
  <si>
    <t xml:space="preserve"> 32.1</t>
  </si>
  <si>
    <t>32.2</t>
  </si>
  <si>
    <t>33.1</t>
  </si>
  <si>
    <t xml:space="preserve"> 33.2</t>
  </si>
  <si>
    <t xml:space="preserve"> 34.1</t>
  </si>
  <si>
    <t>34.2</t>
  </si>
  <si>
    <t>34.3</t>
  </si>
  <si>
    <t xml:space="preserve"> 35.1</t>
  </si>
  <si>
    <t>35.2</t>
  </si>
  <si>
    <t>37.1</t>
  </si>
  <si>
    <t>37.2</t>
  </si>
  <si>
    <t>37.3</t>
  </si>
  <si>
    <t>40.2</t>
  </si>
  <si>
    <t>40.4</t>
  </si>
  <si>
    <t>40.7</t>
  </si>
  <si>
    <t>40.8</t>
  </si>
  <si>
    <t xml:space="preserve"> 52.1</t>
  </si>
  <si>
    <t xml:space="preserve"> 52.2</t>
  </si>
  <si>
    <t>Раздел 7.  Удельные расценки по строительству объектов КТВ на существующих сетях FTTB, FTTx</t>
  </si>
  <si>
    <t>ПИР, СМР (включая стоимость всех материалов), оформление разрешительных документов, исполнительной документации по МР и РД</t>
  </si>
  <si>
    <t>1 колодец в комплекте (нестандарт.)</t>
  </si>
  <si>
    <t>ПИР, СМР (включая стоимость материалов), оформление разрешительных документов, исполнительной документации по МР и РД</t>
  </si>
  <si>
    <t>СМР (включая стоимость материалов), прочие, исполнительная документация по МР и РД</t>
  </si>
  <si>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канализации</t>
    </r>
    <r>
      <rPr>
        <sz val="10"/>
        <color theme="1" tint="4.9989318521683403E-2"/>
        <rFont val="Times New Roman"/>
        <family val="1"/>
        <charset val="204"/>
      </rPr>
      <t xml:space="preserve"> (докладка при увеличении отверстности трассы во время строительства</t>
    </r>
    <r>
      <rPr>
        <sz val="10"/>
        <color rgb="FF000000"/>
        <rFont val="Times New Roman"/>
        <family val="1"/>
        <charset val="204"/>
      </rPr>
      <t>) / доумощнение (докладка)</t>
    </r>
    <r>
      <rPr>
        <vertAlign val="superscript"/>
        <sz val="10"/>
        <color rgb="FF000000"/>
        <rFont val="Times New Roman"/>
        <family val="1"/>
        <charset val="204"/>
      </rPr>
      <t>(8)</t>
    </r>
    <r>
      <rPr>
        <sz val="10"/>
        <color rgb="FF000000"/>
        <rFont val="Times New Roman"/>
        <family val="1"/>
        <charset val="204"/>
      </rPr>
      <t xml:space="preserve"> к существуюшей кабельной канализации  из </t>
    </r>
    <r>
      <rPr>
        <b/>
        <sz val="10"/>
        <color rgb="FFFF0000"/>
        <rFont val="Times New Roman"/>
        <family val="1"/>
        <charset val="204"/>
      </rPr>
      <t>асбестоцементных труб</t>
    </r>
    <r>
      <rPr>
        <b/>
        <sz val="10"/>
        <color rgb="FF000000"/>
        <rFont val="Times New Roman"/>
        <family val="1"/>
        <charset val="204"/>
      </rPr>
      <t xml:space="preserve"> </t>
    </r>
    <r>
      <rPr>
        <sz val="10"/>
        <color rgb="FF000000"/>
        <rFont val="Times New Roman"/>
        <family val="1"/>
        <charset val="204"/>
      </rPr>
      <t>( с учетом стоимости материалов)</t>
    </r>
  </si>
  <si>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t>
    </r>
    <r>
      <rPr>
        <sz val="10"/>
        <color theme="1" tint="4.9989318521683403E-2"/>
        <rFont val="Times New Roman"/>
        <family val="1"/>
        <charset val="204"/>
      </rPr>
      <t>и (докладка при увеличении отверстности трассы во время строительства</t>
    </r>
    <r>
      <rPr>
        <sz val="10"/>
        <color rgb="FF000000"/>
        <rFont val="Times New Roman"/>
        <family val="1"/>
        <charset val="204"/>
      </rPr>
      <t>)  /доумощение (докладка)</t>
    </r>
    <r>
      <rPr>
        <vertAlign val="superscript"/>
        <sz val="10"/>
        <color rgb="FF000000"/>
        <rFont val="Times New Roman"/>
        <family val="1"/>
        <charset val="204"/>
      </rPr>
      <t xml:space="preserve"> (8)  </t>
    </r>
    <r>
      <rPr>
        <sz val="10"/>
        <color rgb="FF000000"/>
        <rFont val="Times New Roman"/>
        <family val="1"/>
        <charset val="204"/>
      </rPr>
      <t xml:space="preserve">к существующей  кабельной канализации из </t>
    </r>
    <r>
      <rPr>
        <b/>
        <sz val="10"/>
        <color rgb="FFFF0000"/>
        <rFont val="Times New Roman"/>
        <family val="1"/>
        <charset val="204"/>
      </rPr>
      <t>полиэтиленовых</t>
    </r>
    <r>
      <rPr>
        <sz val="10"/>
        <color rgb="FF000000"/>
        <rFont val="Times New Roman"/>
        <family val="1"/>
        <charset val="204"/>
      </rPr>
      <t xml:space="preserve"> труб ( с учетом стоимости материалов)</t>
    </r>
  </si>
  <si>
    <t>73.1</t>
  </si>
  <si>
    <t>73.2</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</si>
  <si>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</si>
  <si>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</si>
  <si>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</si>
  <si>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</si>
  <si>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Важно! См. Примечание внизу листа</t>
  </si>
  <si>
    <t>установка КБ/КЯ/ЯР, оконечивание кабеля МПК  с обеих сторон</t>
  </si>
  <si>
    <t xml:space="preserve">Дополнительные затраты к затратам п.1 и  п.2 </t>
  </si>
  <si>
    <t>Установка/замена  опор (деревянных пропитанных, на ж/б приставках (сваях) (полный комплекс работ)</t>
  </si>
  <si>
    <t>Установка/замена опор ж/б (полный комплекс работ)</t>
  </si>
  <si>
    <t>Прокладка и монтаж многопарного передаточного кабеля "витая пара" кат. 5е  с установкой ШАН/КБ/КЯ/КРТ и патч-панелей/плинтов и с учетом стоимости всех материалов, в том числе ШАН/КБ/КЯ/КРТ и патч-панелей/плинтов</t>
  </si>
  <si>
    <r>
      <t xml:space="preserve"> - доумощнение УД  (</t>
    </r>
    <r>
      <rPr>
        <b/>
        <sz val="10"/>
        <color theme="1"/>
        <rFont val="Times New Roman"/>
        <family val="1"/>
        <charset val="204"/>
      </rPr>
      <t>с 30 до 50%</t>
    </r>
    <r>
      <rPr>
        <sz val="10"/>
        <color theme="1"/>
        <rFont val="Times New Roman"/>
        <family val="1"/>
        <charset val="204"/>
      </rPr>
      <t>) - установка коммутатора  на 24 порта в УД, без доумощенения ДРС</t>
    </r>
  </si>
  <si>
    <r>
      <t xml:space="preserve"> - доумощнение УД  (</t>
    </r>
    <r>
      <rPr>
        <b/>
        <sz val="10"/>
        <color theme="1"/>
        <rFont val="Times New Roman"/>
        <family val="1"/>
        <charset val="204"/>
      </rPr>
      <t>с 30 до 50%</t>
    </r>
    <r>
      <rPr>
        <sz val="10"/>
        <color theme="1"/>
        <rFont val="Times New Roman"/>
        <family val="1"/>
        <charset val="204"/>
      </rPr>
      <t>) - установка коммутатора  на 16 портов  в УД, без доумощенения ДРС</t>
    </r>
  </si>
  <si>
    <r>
      <t xml:space="preserve"> - доумощнение УД  (</t>
    </r>
    <r>
      <rPr>
        <b/>
        <sz val="10"/>
        <color theme="1"/>
        <rFont val="Times New Roman"/>
        <family val="1"/>
        <charset val="204"/>
      </rPr>
      <t>с 30 до 50%</t>
    </r>
    <r>
      <rPr>
        <sz val="10"/>
        <color theme="1"/>
        <rFont val="Times New Roman"/>
        <family val="1"/>
        <charset val="204"/>
      </rPr>
      <t>) - установка коммутатора  на  8 портов  в УД, без доумощенения ДРС</t>
    </r>
  </si>
  <si>
    <r>
      <t>FTTb - доумощнение УД и ДРС  (</t>
    </r>
    <r>
      <rPr>
        <b/>
        <sz val="10"/>
        <color theme="1"/>
        <rFont val="Times New Roman"/>
        <family val="1"/>
        <charset val="204"/>
      </rPr>
      <t>с 30% до 50%</t>
    </r>
    <r>
      <rPr>
        <sz val="10"/>
        <color theme="1"/>
        <rFont val="Times New Roman"/>
        <family val="1"/>
        <charset val="204"/>
      </rPr>
      <t xml:space="preserve">) - установка коммутатора в УД и прокладка ДРС  </t>
    </r>
  </si>
  <si>
    <r>
      <t>FTTb - доумощнение УД без ДРС (</t>
    </r>
    <r>
      <rPr>
        <b/>
        <sz val="10"/>
        <color theme="1"/>
        <rFont val="Times New Roman"/>
        <family val="1"/>
        <charset val="204"/>
      </rPr>
      <t>с 50% до 80%</t>
    </r>
    <r>
      <rPr>
        <sz val="10"/>
        <color theme="1"/>
        <rFont val="Times New Roman"/>
        <family val="1"/>
        <charset val="204"/>
      </rPr>
      <t xml:space="preserve">) - установка шкафа и коммутатора </t>
    </r>
  </si>
  <si>
    <r>
      <t>FTTb - доумощнение УД и ДРС   (</t>
    </r>
    <r>
      <rPr>
        <b/>
        <sz val="10"/>
        <color theme="1"/>
        <rFont val="Times New Roman"/>
        <family val="1"/>
        <charset val="204"/>
      </rPr>
      <t>с 50% до 80%</t>
    </r>
    <r>
      <rPr>
        <sz val="10"/>
        <color theme="1"/>
        <rFont val="Times New Roman"/>
        <family val="1"/>
        <charset val="204"/>
      </rPr>
      <t>) - установка шкафа и коммутатора в УД и прокладка ДРС</t>
    </r>
  </si>
  <si>
    <r>
      <t xml:space="preserve">FTTb - доумощнение УД   </t>
    </r>
    <r>
      <rPr>
        <b/>
        <sz val="10"/>
        <color theme="1"/>
        <rFont val="Times New Roman"/>
        <family val="1"/>
        <charset val="204"/>
      </rPr>
      <t>более 80%</t>
    </r>
    <r>
      <rPr>
        <sz val="10"/>
        <color theme="1"/>
        <rFont val="Times New Roman"/>
        <family val="1"/>
        <charset val="204"/>
      </rPr>
      <t xml:space="preserve"> - установка коммутатора в УД без доумощнения ДРС</t>
    </r>
  </si>
  <si>
    <r>
      <t>FTTb - доумощнение УД и ДРС  (</t>
    </r>
    <r>
      <rPr>
        <b/>
        <sz val="10"/>
        <color theme="1"/>
        <rFont val="Times New Roman"/>
        <family val="1"/>
        <charset val="204"/>
      </rPr>
      <t>более 80%</t>
    </r>
    <r>
      <rPr>
        <sz val="10"/>
        <color theme="1"/>
        <rFont val="Times New Roman"/>
        <family val="1"/>
        <charset val="204"/>
      </rPr>
      <t xml:space="preserve">) - установка коммутатора в УД и прокладка ДРС  </t>
    </r>
  </si>
  <si>
    <t>Указанный в настоящих расценках размер "до" включает в себя этот размер / количество.</t>
  </si>
  <si>
    <t xml:space="preserve">Монтаж (замена) прямой или разветвительной оптической муфты; модернизация существующей муфты; врезка кабеля в существующую муфту, а также сварка ОВ в муфтах и оконечных устройствах </t>
  </si>
  <si>
    <t>СМР (включая стоимость всех материалов) в том числе, монтаж кросса в стойку/шкаф на стену, его заземление;крепежные материалы, хомуты, и пр.пигтейлы;разделку ВОК;сварку ОВ в соответствии с схемой заказчика;проведение измерений;крепежные материалы, гильзы КЗДС, хомуты и пр. приобретение оптической муфты (по согласованию с Заказчиком), комплекс работ по монтажу оптической муфты,получение и оплата всех необходимых разрешений, согласований на право доступа и проведения работ, исполнительная документация по МР и РД.</t>
  </si>
  <si>
    <r>
      <t xml:space="preserve">Строительство сетей абонентского доступа по технологии FTTb </t>
    </r>
    <r>
      <rPr>
        <b/>
        <sz val="10"/>
        <color rgb="FFFF0000"/>
        <rFont val="Times New Roman"/>
        <family val="1"/>
        <charset val="204"/>
      </rPr>
      <t>в Новостройках*</t>
    </r>
    <r>
      <rPr>
        <b/>
        <sz val="10"/>
        <color theme="1"/>
        <rFont val="Times New Roman"/>
        <family val="1"/>
        <charset val="204"/>
      </rPr>
      <t>:</t>
    </r>
  </si>
  <si>
    <r>
      <t xml:space="preserve">Строительство сетей абонентского доступа по технологии </t>
    </r>
    <r>
      <rPr>
        <b/>
        <sz val="10"/>
        <color theme="1"/>
        <rFont val="Times New Roman"/>
        <family val="1"/>
        <charset val="204"/>
      </rPr>
      <t>FTTb</t>
    </r>
    <r>
      <rPr>
        <sz val="10"/>
        <color theme="1"/>
        <rFont val="Times New Roman"/>
        <family val="1"/>
        <charset val="204"/>
      </rPr>
      <t xml:space="preserve"> </t>
    </r>
    <r>
      <rPr>
        <b/>
        <sz val="10"/>
        <color rgb="FFFF0000"/>
        <rFont val="Times New Roman"/>
        <family val="1"/>
        <charset val="204"/>
      </rPr>
      <t>в сегменте существующего жилья*</t>
    </r>
    <r>
      <rPr>
        <b/>
        <sz val="10"/>
        <color theme="1"/>
        <rFont val="Times New Roman"/>
        <family val="1"/>
        <charset val="204"/>
      </rPr>
      <t>:</t>
    </r>
  </si>
  <si>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</si>
  <si>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</si>
  <si>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r>
      <t xml:space="preserve">ПИР, полный комплекс СМР (включая стоимость материалов и вспомогательного оборудования,  монтажа АК, делителей, ответвителей, нагрузок, шнуров, сплиттеров), монтажа активного оборудования (оптические приемники), прочих затрат, оформление разрешительных документов (включая все согласования) необходимых при строительстве ДРС КТВ, исполнительной документации по МР, </t>
    </r>
    <r>
      <rPr>
        <sz val="10"/>
        <color rgb="FFFF0000"/>
        <rFont val="Times New Roman"/>
        <family val="1"/>
        <charset val="204"/>
      </rPr>
      <t>без учета стоимости оптического приемника КТВ</t>
    </r>
  </si>
  <si>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</si>
  <si>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r>
      <rPr>
        <sz val="10"/>
        <color rgb="FFFF0000"/>
        <rFont val="Times New Roman"/>
        <family val="1"/>
        <charset val="204"/>
      </rPr>
      <t>Стоимость воздушного ввода в здание отдельно не рассчитывается - учтена стоимостью прокладки кабеля.</t>
    </r>
    <r>
      <rPr>
        <sz val="10"/>
        <color theme="1" tint="4.9989318521683403E-2"/>
        <rFont val="Times New Roman"/>
        <family val="1"/>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</si>
  <si>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В разделе 1 состав работ по прокладке ВОЛС </t>
    </r>
    <r>
      <rPr>
        <b/>
        <sz val="10"/>
        <color rgb="FFFF0000"/>
        <rFont val="Times New Roman"/>
        <family val="1"/>
        <charset val="204"/>
      </rPr>
      <t>до 500 м</t>
    </r>
    <r>
      <rPr>
        <sz val="10"/>
        <color theme="1"/>
        <rFont val="Times New Roman"/>
        <family val="1"/>
        <charset val="204"/>
      </rPr>
      <t xml:space="preserve"> ,включеного в  расценки </t>
    </r>
    <r>
      <rPr>
        <b/>
        <sz val="10"/>
        <color rgb="FFFF0000"/>
        <rFont val="Times New Roman"/>
        <family val="1"/>
        <charset val="204"/>
      </rPr>
      <t>с №№ 1.1 до 2.10</t>
    </r>
    <r>
      <rPr>
        <sz val="10"/>
        <color theme="1"/>
        <rFont val="Times New Roman"/>
        <family val="1"/>
        <charset val="204"/>
      </rPr>
      <t>, соответствует составу работ по прокладке ВОК</t>
    </r>
    <r>
      <rPr>
        <b/>
        <sz val="10"/>
        <color theme="1"/>
        <rFont val="Times New Roman"/>
        <family val="1"/>
        <charset val="204"/>
      </rPr>
      <t xml:space="preserve"> свыше 500 м</t>
    </r>
    <r>
      <rPr>
        <sz val="10"/>
        <color theme="1"/>
        <rFont val="Times New Roman"/>
        <family val="1"/>
        <charset val="204"/>
      </rPr>
      <t xml:space="preserve">.в расценке </t>
    </r>
    <r>
      <rPr>
        <b/>
        <sz val="10"/>
        <color rgb="FFFF0000"/>
        <rFont val="Times New Roman"/>
        <family val="1"/>
        <charset val="204"/>
      </rPr>
      <t xml:space="preserve">№ 10 </t>
    </r>
    <r>
      <rPr>
        <sz val="10"/>
        <color theme="1"/>
        <rFont val="Times New Roman"/>
        <family val="1"/>
        <charset val="204"/>
      </rPr>
      <t>и учтен стоимостью 1 порта или 1 д/х в соотвествущей позиции.</t>
    </r>
  </si>
  <si>
    <t xml:space="preserve"> 52.3</t>
  </si>
  <si>
    <t>кронштейнов для муфт (декоративных футляров, кожухов, коробов) для размещения запасов кабелей, муфт и оконечных устройств на опорах и конструкциях</t>
  </si>
  <si>
    <t>34.4</t>
  </si>
  <si>
    <t>34.5</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</si>
  <si>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без замены плитки, брусчатки, бордюров)</t>
    </r>
  </si>
  <si>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с заменой плитки, брусчатки, бордюров)</t>
    </r>
  </si>
  <si>
    <t>ПИР, СМР (полный комплекс работ, не ограничиваясь перечисленным,  с учётом стоимости материалов и конструкций):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</si>
  <si>
    <t>ПИР  (включая предварительную рабочую документацию); СМР (включая материалы),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</si>
  <si>
    <t>Установка колодца ККС (полный комплекс работ) ( любой тип и разновидность ККС, оснастка (кронштейны,консоли), люк с нижней крышкой, шарнирной верхней крышкой и запорным устройством)</t>
  </si>
  <si>
    <t>Установка колодца ККС -1 БИС (полный комплекс работ) - *половина ККС-2 (3) на бетонном основании, люк с нижней крышкой, шарнирной верхней крышкой и запорным устройством</t>
  </si>
  <si>
    <t>ПИР (включая предварительную рабочую документацию), СМР (включая материалы),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</si>
  <si>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</si>
  <si>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</si>
  <si>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 каналов, откачку воды,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 бирки, сигнальные (опозновательные) ленты;внутриобъектовые работы, включая стоимость материалов и конструкций: монтаж кабель-ростов, кабель-каналов,стоек,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оформление комплекта исполнительной документации по МР и РД</t>
  </si>
  <si>
    <t>ПИР (включая предварительную рабочую документацию); 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расшивку кабелей на патч-панели/плинты с двух сторон; монтаж ШАН/КБ/КЯ/КРТ, укомплектованных патч-панелями/плинтами (со стоимостью ШАН/КБ/КЯ/КРТ; патч-панелей/плинтов, включая прочие затраты),исполнительная документация по МР</t>
  </si>
  <si>
    <t>Установка трубостойки (стояка) в подъезде (с учетом стоимости труб, крепежа, установки проходных коробок, сопутствующих СМР)</t>
  </si>
  <si>
    <t>Прокладка и монтаж кабельных каналов, коробов, кронштейнов для муфт  с декоративными футлярами, (кожухами, коробами);  гофротрубы  (полный комплекс работ)</t>
  </si>
  <si>
    <t>ПИР;СМР (включая стоимость всех конструкций, комплектующих и  материалов), включая заделку отверстий и восстановление поверхностей и их отделки</t>
  </si>
  <si>
    <t>СМР и услуги (включая стоимость  всех материалов), в т.ч. декоративное покрытие футляра (короба,кожуха),а именно: покраска, нанесение логотипа и рекламной информации Заказчика промышленным способом.</t>
  </si>
  <si>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10"/>
        <color rgb="FFFF0000"/>
        <rFont val="Times New Roman"/>
        <family val="1"/>
        <charset val="204"/>
      </rPr>
      <t>без учета стоимости коммутатора агрегации и  телекоммуникационного шкафа узла доступа (ТШ)</t>
    </r>
  </si>
  <si>
    <r>
      <t>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t>
    </r>
    <r>
      <rPr>
        <sz val="10"/>
        <color rgb="FFFF0000"/>
        <rFont val="Times New Roman"/>
        <family val="1"/>
        <charset val="204"/>
      </rPr>
      <t xml:space="preserve"> без учета стоимости коммутатора агрегации и  телекоммуникационного шкафа узла доступа (ТШ)</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</si>
  <si>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10"/>
        <color rgb="FFFF0000"/>
        <rFont val="Times New Roman"/>
        <family val="1"/>
        <charset val="204"/>
      </rPr>
      <t>без учета стоимости коммутатора агрегации и  телекоммуникационного шкафа узла доступа (ТШ)</t>
    </r>
  </si>
  <si>
    <r>
      <t>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t>
    </r>
    <r>
      <rPr>
        <sz val="10"/>
        <color rgb="FFFF0000"/>
        <rFont val="Times New Roman"/>
        <family val="1"/>
        <charset val="204"/>
      </rPr>
      <t xml:space="preserve"> без учета стоимости коммутатора агрегации и  телекоммуникационного шкафа узла доступа (ТШ)</t>
    </r>
  </si>
  <si>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произведением количества подключаемых домов на регламентированную длину в 500 м.</t>
  </si>
  <si>
    <t>где,</t>
  </si>
  <si>
    <r>
      <t xml:space="preserve">Lопр.- длина кабеля ВОК в метрах, превышающая параметр "до 500 м. в кластере ШПД" и не учтенная стоимостью удельной расценки за порт FTTB  ( по удельной расценке </t>
    </r>
    <r>
      <rPr>
        <sz val="10"/>
        <color rgb="FFFF0000"/>
        <rFont val="Times New Roman"/>
        <family val="1"/>
        <charset val="204"/>
      </rPr>
      <t>№ 103</t>
    </r>
    <r>
      <rPr>
        <sz val="10"/>
        <color theme="1"/>
        <rFont val="Times New Roman"/>
        <family val="1"/>
        <charset val="204"/>
      </rPr>
      <t>)</t>
    </r>
  </si>
  <si>
    <t>Lk- длина кабеля на к-ый дом от распределительной муфты основного (опорного) ствола опт. магистрали до ТШ в доме, включая переходы между ТШ,в метрах</t>
  </si>
  <si>
    <t>Lосн- длина основного (опорного) ствола опт. магистрали от точки подключения ( кросс УА, муфта сущ. ВОК и пр.) до разветвительной муфты в метрах</t>
  </si>
  <si>
    <t>n- количество домов, подключаемых с данной опт. магистрали</t>
  </si>
  <si>
    <r>
      <t xml:space="preserve">ПИР (включая предварительную рабочую документацию);СМР, </t>
    </r>
    <r>
      <rPr>
        <sz val="10"/>
        <color rgb="FFFF0000"/>
        <rFont val="Times New Roman"/>
        <family val="1"/>
        <charset val="204"/>
      </rPr>
      <t>включая стоимость всех материалов</t>
    </r>
    <r>
      <rPr>
        <sz val="10"/>
        <rFont val="Times New Roman"/>
        <family val="1"/>
        <charset val="204"/>
      </rPr>
      <t>, включая пробивку и заделку отверстий;установку гильз в перекрытиях; соединение трубостоек; восстановление отделки поверхностей в доме; прочие затраты, все необходимые согласования и разрешения;исполнительная документация по МР</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</si>
  <si>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 </t>
    </r>
    <r>
      <rPr>
        <sz val="10"/>
        <color rgb="FFFF0000"/>
        <rFont val="Times New Roman"/>
        <family val="1"/>
        <charset val="204"/>
      </rPr>
      <t xml:space="preserve">Не включено:  стоимость  шкафа,  монтаж и стоимость активного оборудования  </t>
    </r>
  </si>
  <si>
    <r>
      <t xml:space="preserve">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 </t>
    </r>
    <r>
      <rPr>
        <sz val="10"/>
        <color rgb="FFFF0000"/>
        <rFont val="Times New Roman"/>
        <family val="1"/>
        <charset val="204"/>
      </rPr>
      <t>Не включено:  стоимость  активного оборудования, монтаж и стоимость стойки, шкафа</t>
    </r>
  </si>
  <si>
    <r>
      <t xml:space="preserve">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t>
    </r>
    <r>
      <rPr>
        <sz val="10"/>
        <color rgb="FFFF0000"/>
        <rFont val="Times New Roman"/>
        <family val="1"/>
        <charset val="204"/>
      </rPr>
      <t>трубостойки (стояки) устанавливаются с учетом 100% проникновения.</t>
    </r>
    <r>
      <rPr>
        <sz val="10"/>
        <color theme="1" tint="4.9989318521683403E-2"/>
        <rFont val="Times New Roman"/>
        <family val="1"/>
        <charset val="204"/>
      </rPr>
      <t xml:space="preserve"> нормативная длина  магистральных участков</t>
    </r>
    <r>
      <rPr>
        <b/>
        <sz val="10"/>
        <color theme="1" tint="4.9989318521683403E-2"/>
        <rFont val="Times New Roman"/>
        <family val="1"/>
        <charset val="204"/>
      </rPr>
      <t xml:space="preserve"> ВОЛС в кластере ШПД  до 500 м</t>
    </r>
    <r>
      <rPr>
        <b/>
        <vertAlign val="superscript"/>
        <sz val="10"/>
        <color theme="1" tint="4.9989318521683403E-2"/>
        <rFont val="Times New Roman"/>
        <family val="1"/>
        <charset val="204"/>
      </rPr>
      <t>(14)</t>
    </r>
    <r>
      <rPr>
        <b/>
        <sz val="10"/>
        <color theme="1" tint="4.9989318521683403E-2"/>
        <rFont val="Times New Roman"/>
        <family val="1"/>
        <charset val="204"/>
      </rPr>
      <t xml:space="preserve"> </t>
    </r>
    <r>
      <rPr>
        <sz val="10"/>
        <color theme="1" tint="4.9989318521683403E-2"/>
        <rFont val="Times New Roman"/>
        <family val="1"/>
        <charset val="204"/>
      </rPr>
      <t>на один дом)</t>
    </r>
  </si>
  <si>
    <r>
      <t xml:space="preserve"> - для Домохозяйств, охваченных по технологии FTTB с проникновением </t>
    </r>
    <r>
      <rPr>
        <sz val="10"/>
        <color rgb="FFFF0000"/>
        <rFont val="Times New Roman"/>
        <family val="1"/>
        <charset val="204"/>
      </rPr>
      <t xml:space="preserve"> </t>
    </r>
    <r>
      <rPr>
        <b/>
        <sz val="10"/>
        <color rgb="FFFF0000"/>
        <rFont val="Times New Roman"/>
        <family val="1"/>
        <charset val="204"/>
      </rPr>
      <t>до 30 %</t>
    </r>
    <r>
      <rPr>
        <b/>
        <sz val="10"/>
        <color theme="1"/>
        <rFont val="Times New Roman"/>
        <family val="1"/>
        <charset val="204"/>
      </rPr>
      <t xml:space="preserve"> </t>
    </r>
  </si>
  <si>
    <r>
      <t xml:space="preserve"> - для Домохозяйств, охваченных по технологии FTTB с проникновением  </t>
    </r>
    <r>
      <rPr>
        <b/>
        <sz val="10"/>
        <color rgb="FFFF0000"/>
        <rFont val="Times New Roman"/>
        <family val="1"/>
        <charset val="204"/>
      </rPr>
      <t xml:space="preserve">от 30% до 50 % </t>
    </r>
  </si>
  <si>
    <r>
      <t xml:space="preserve"> - для Домохозяйств, охваченных по технологии FTTB с проникновением  </t>
    </r>
    <r>
      <rPr>
        <b/>
        <sz val="10"/>
        <color rgb="FFFF0000"/>
        <rFont val="Times New Roman"/>
        <family val="1"/>
        <charset val="204"/>
      </rPr>
      <t xml:space="preserve">50 % </t>
    </r>
  </si>
  <si>
    <r>
      <t xml:space="preserve"> - для Домохозяйств, охваченных по технологии FTTB с проникновением  </t>
    </r>
    <r>
      <rPr>
        <b/>
        <sz val="10"/>
        <color rgb="FFFF0000"/>
        <rFont val="Times New Roman"/>
        <family val="1"/>
        <charset val="204"/>
      </rPr>
      <t xml:space="preserve">от 50% до 80 % </t>
    </r>
  </si>
  <si>
    <r>
      <t xml:space="preserve"> - для Домохозяйств, охваченных по технологии FTTB с проникновением  </t>
    </r>
    <r>
      <rPr>
        <b/>
        <sz val="10"/>
        <color rgb="FFFF0000"/>
        <rFont val="Times New Roman"/>
        <family val="1"/>
        <charset val="204"/>
      </rPr>
      <t>выше 80 %</t>
    </r>
    <r>
      <rPr>
        <b/>
        <sz val="10"/>
        <color theme="1"/>
        <rFont val="Times New Roman"/>
        <family val="1"/>
        <charset val="204"/>
      </rPr>
      <t xml:space="preserve"> </t>
    </r>
  </si>
  <si>
    <r>
      <t xml:space="preserve"> - для Домохозяйств, охваченных по технологии FTTB с проникновением </t>
    </r>
    <r>
      <rPr>
        <b/>
        <sz val="10"/>
        <color theme="1"/>
        <rFont val="Times New Roman"/>
        <family val="1"/>
        <charset val="204"/>
      </rPr>
      <t xml:space="preserve"> </t>
    </r>
    <r>
      <rPr>
        <b/>
        <sz val="10"/>
        <color rgb="FFFF0000"/>
        <rFont val="Times New Roman"/>
        <family val="1"/>
        <charset val="204"/>
      </rPr>
      <t>до 30 %</t>
    </r>
    <r>
      <rPr>
        <b/>
        <sz val="10"/>
        <color theme="1"/>
        <rFont val="Times New Roman"/>
        <family val="1"/>
        <charset val="204"/>
      </rPr>
      <t xml:space="preserve"> </t>
    </r>
  </si>
  <si>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t>
    </r>
    <r>
      <rPr>
        <sz val="10"/>
        <color rgb="FFFF0000"/>
        <rFont val="Times New Roman"/>
        <family val="1"/>
        <charset val="204"/>
      </rPr>
      <t>из расчета 100 % проникновения</t>
    </r>
    <r>
      <rPr>
        <sz val="10"/>
        <color theme="1"/>
        <rFont val="Times New Roman"/>
        <family val="1"/>
        <charset val="204"/>
      </rPr>
      <t xml:space="preserve">, </t>
    </r>
    <r>
      <rPr>
        <sz val="10"/>
        <color rgb="FFFF0000"/>
        <rFont val="Times New Roman"/>
        <family val="1"/>
        <charset val="204"/>
      </rPr>
      <t>трубостойки (стояки) не строятся,</t>
    </r>
    <r>
      <rPr>
        <sz val="10"/>
        <color theme="1"/>
        <rFont val="Times New Roman"/>
        <family val="1"/>
        <charset val="204"/>
      </rPr>
      <t xml:space="preserve"> ,оконечивание кабеля (МПК и ВОК) с обеих сторон,  нормативная длина  магистральных участков ВОЛС в кластере ШПД  до 500 м на один дом</t>
    </r>
  </si>
  <si>
    <r>
      <t xml:space="preserve"> - для Домохозяйств, охваченных по технологии FTTB с проникновением</t>
    </r>
    <r>
      <rPr>
        <sz val="10"/>
        <color rgb="FFFF0000"/>
        <rFont val="Times New Roman"/>
        <family val="1"/>
        <charset val="204"/>
      </rPr>
      <t xml:space="preserve">  </t>
    </r>
    <r>
      <rPr>
        <b/>
        <sz val="10"/>
        <color rgb="FFFF0000"/>
        <rFont val="Times New Roman"/>
        <family val="1"/>
        <charset val="204"/>
      </rPr>
      <t xml:space="preserve">от 50% до 80 % </t>
    </r>
  </si>
  <si>
    <r>
      <t xml:space="preserve"> - для Домохозяйств, охваченных по технологии FTTB с проникновением  </t>
    </r>
    <r>
      <rPr>
        <b/>
        <sz val="10"/>
        <color rgb="FFFF0000"/>
        <rFont val="Times New Roman"/>
        <family val="1"/>
        <charset val="204"/>
      </rPr>
      <t xml:space="preserve">выше 80 % </t>
    </r>
  </si>
  <si>
    <r>
      <t>емкостью</t>
    </r>
    <r>
      <rPr>
        <b/>
        <sz val="10"/>
        <color theme="1"/>
        <rFont val="Times New Roman"/>
        <family val="1"/>
        <charset val="204"/>
      </rPr>
      <t xml:space="preserve"> </t>
    </r>
    <r>
      <rPr>
        <b/>
        <sz val="10"/>
        <color rgb="FFFF0000"/>
        <rFont val="Times New Roman"/>
        <family val="1"/>
        <charset val="204"/>
      </rPr>
      <t>до 10 пар</t>
    </r>
  </si>
  <si>
    <r>
      <t xml:space="preserve">емкостью </t>
    </r>
    <r>
      <rPr>
        <b/>
        <sz val="10"/>
        <color rgb="FFFF0000"/>
        <rFont val="Times New Roman"/>
        <family val="1"/>
        <charset val="204"/>
      </rPr>
      <t>до 25 пар</t>
    </r>
  </si>
  <si>
    <r>
      <t xml:space="preserve">емкостью </t>
    </r>
    <r>
      <rPr>
        <b/>
        <sz val="10"/>
        <color rgb="FFFF0000"/>
        <rFont val="Times New Roman"/>
        <family val="1"/>
        <charset val="204"/>
      </rPr>
      <t>до 50 пар</t>
    </r>
  </si>
  <si>
    <r>
      <t xml:space="preserve">Организация кабельного ввода в здание – (полный комплекс работ , с учётом стоимости материалов, </t>
    </r>
    <r>
      <rPr>
        <sz val="10"/>
        <color rgb="FFFF0000"/>
        <rFont val="Times New Roman"/>
        <family val="1"/>
        <charset val="204"/>
      </rPr>
      <t>без учета стоимости колодца</t>
    </r>
    <r>
      <rPr>
        <sz val="10"/>
        <color rgb="FF000000"/>
        <rFont val="Times New Roman"/>
        <family val="1"/>
        <charset val="204"/>
      </rPr>
      <t>)</t>
    </r>
  </si>
  <si>
    <r>
      <rPr>
        <sz val="10"/>
        <color theme="1" tint="4.9989318521683403E-2"/>
        <rFont val="Times New Roman"/>
        <family val="1"/>
        <charset val="204"/>
      </rPr>
      <t xml:space="preserve">Строительство кабельной канализации /доумощнение (докладка) </t>
    </r>
    <r>
      <rPr>
        <vertAlign val="superscript"/>
        <sz val="10"/>
        <color theme="1" tint="4.9989318521683403E-2"/>
        <rFont val="Times New Roman"/>
        <family val="1"/>
        <charset val="204"/>
      </rPr>
      <t>(8)</t>
    </r>
    <r>
      <rPr>
        <sz val="10"/>
        <color theme="1" tint="4.9989318521683403E-2"/>
        <rFont val="Times New Roman"/>
        <family val="1"/>
        <charset val="204"/>
      </rPr>
      <t xml:space="preserve"> к существующей  кабельной канализации,     (с учётом стоимости материалов) до 2-х каналов </t>
    </r>
    <r>
      <rPr>
        <sz val="10"/>
        <rFont val="Times New Roman"/>
        <family val="1"/>
        <charset val="204"/>
      </rPr>
      <t xml:space="preserve">включительно из </t>
    </r>
    <r>
      <rPr>
        <b/>
        <sz val="10"/>
        <color rgb="FFFF0000"/>
        <rFont val="Times New Roman"/>
        <family val="1"/>
        <charset val="204"/>
      </rPr>
      <t>асбестоцементных труб</t>
    </r>
    <r>
      <rPr>
        <sz val="10"/>
        <color rgb="FFFF0000"/>
        <rFont val="Times New Roman"/>
        <family val="1"/>
        <charset val="204"/>
      </rPr>
      <t xml:space="preserve"> </t>
    </r>
    <r>
      <rPr>
        <sz val="10"/>
        <rFont val="Times New Roman"/>
        <family val="1"/>
        <charset val="204"/>
      </rPr>
      <t xml:space="preserve">(полный комплекс работ </t>
    </r>
    <r>
      <rPr>
        <b/>
        <sz val="10"/>
        <color rgb="FFFF0000"/>
        <rFont val="Times New Roman"/>
        <family val="1"/>
        <charset val="204"/>
      </rPr>
      <t>с учетом восстановления а/б покрытия, плитки и газонов</t>
    </r>
    <r>
      <rPr>
        <sz val="10"/>
        <color rgb="FFFF0000"/>
        <rFont val="Times New Roman"/>
        <family val="1"/>
        <charset val="204"/>
      </rPr>
      <t>, без учета ГНБ, без учета установки колодцев ККС)</t>
    </r>
  </si>
  <si>
    <r>
      <t xml:space="preserve">Строительство кабельной канализации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   (с учётом стоимости материалов) до 2-х каналов включительно из </t>
    </r>
    <r>
      <rPr>
        <b/>
        <sz val="10"/>
        <color rgb="FFFF0000"/>
        <rFont val="Times New Roman"/>
        <family val="1"/>
        <charset val="204"/>
      </rPr>
      <t>асбестоцементных труб</t>
    </r>
    <r>
      <rPr>
        <sz val="10"/>
        <rFont val="Times New Roman"/>
        <family val="1"/>
        <charset val="204"/>
      </rPr>
      <t xml:space="preserve"> (полный комплекс работ </t>
    </r>
    <r>
      <rPr>
        <b/>
        <sz val="10"/>
        <color rgb="FFFF0000"/>
        <rFont val="Times New Roman"/>
        <family val="1"/>
        <charset val="204"/>
      </rPr>
      <t>без учета восстановления а/б покрытия, плитки и газонов</t>
    </r>
    <r>
      <rPr>
        <sz val="10"/>
        <color rgb="FFFF0000"/>
        <rFont val="Times New Roman"/>
        <family val="1"/>
        <charset val="204"/>
      </rPr>
      <t>, без учета ГНБ, без учета установки колодцев ККС)</t>
    </r>
  </si>
  <si>
    <r>
      <t xml:space="preserve">Строительство кабельной канализации  /доумощение (докладка) </t>
    </r>
    <r>
      <rPr>
        <vertAlign val="superscript"/>
        <sz val="10"/>
        <color rgb="FF000000"/>
        <rFont val="Times New Roman"/>
        <family val="1"/>
        <charset val="204"/>
      </rPr>
      <t>(8)</t>
    </r>
    <r>
      <rPr>
        <sz val="10"/>
        <color rgb="FF000000"/>
        <rFont val="Times New Roman"/>
        <family val="1"/>
        <charset val="204"/>
      </rPr>
      <t xml:space="preserve"> к существующей  кабельной канализации,     (с учётом стоимости материалов) : до 2-х каналов включительно</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(полный комплекс работ</t>
    </r>
    <r>
      <rPr>
        <b/>
        <sz val="10"/>
        <color rgb="FFFF0000"/>
        <rFont val="Times New Roman"/>
        <family val="1"/>
        <charset val="204"/>
      </rPr>
      <t xml:space="preserve"> с учетом восстановления а/б и плиточных покрытия и газонов</t>
    </r>
    <r>
      <rPr>
        <sz val="10"/>
        <rFont val="Times New Roman"/>
        <family val="1"/>
        <charset val="204"/>
      </rPr>
      <t>, без учета установки колодцев ККС)</t>
    </r>
  </si>
  <si>
    <r>
      <t xml:space="preserve">Строительство кабельной канализации  /доумощение (докладка) </t>
    </r>
    <r>
      <rPr>
        <vertAlign val="superscript"/>
        <sz val="10"/>
        <color rgb="FF000000"/>
        <rFont val="Times New Roman"/>
        <family val="1"/>
        <charset val="204"/>
      </rPr>
      <t xml:space="preserve">(8) </t>
    </r>
    <r>
      <rPr>
        <sz val="10"/>
        <color rgb="FF000000"/>
        <rFont val="Times New Roman"/>
        <family val="1"/>
        <charset val="204"/>
      </rPr>
      <t xml:space="preserve">к существующей  кабельной канализации,     (с учётом стоимости материалов) : до 2-х каналов включительно из </t>
    </r>
    <r>
      <rPr>
        <b/>
        <sz val="10"/>
        <color rgb="FFFF0000"/>
        <rFont val="Times New Roman"/>
        <family val="1"/>
        <charset val="204"/>
      </rPr>
      <t>полиэтиленовых</t>
    </r>
    <r>
      <rPr>
        <sz val="10"/>
        <color rgb="FF000000"/>
        <rFont val="Times New Roman"/>
        <family val="1"/>
        <charset val="204"/>
      </rPr>
      <t xml:space="preserve"> труб (полный комплекс работ </t>
    </r>
    <r>
      <rPr>
        <b/>
        <sz val="10"/>
        <color rgb="FFFF0000"/>
        <rFont val="Times New Roman"/>
        <family val="1"/>
        <charset val="204"/>
      </rPr>
      <t>без учета восстановления а/б и плиточных покрытия и газонов</t>
    </r>
    <r>
      <rPr>
        <sz val="10"/>
        <color rgb="FF000000"/>
        <rFont val="Times New Roman"/>
        <family val="1"/>
        <charset val="204"/>
      </rPr>
      <t>,  без учета установки колодцев ККС)</t>
    </r>
  </si>
  <si>
    <r>
      <t xml:space="preserve">ПИР (включая предварительную рабочую документацию), СМР (включая стоимость всех материалов),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Times New Roman"/>
        <family val="1"/>
        <charset val="204"/>
      </rPr>
      <t>Для применения в качестве вводных колодцев и приямков,а также в стесненных городских или иных условиях как исключение</t>
    </r>
  </si>
  <si>
    <r>
      <t xml:space="preserve">ПИР (включая предварительную рабочую документацию,заказ и оплату схемы направления трассы); СМР, включая стоимость всех материалов; труб и комплектующих- из расчета средней длины пролета между колодцами </t>
    </r>
    <r>
      <rPr>
        <sz val="10"/>
        <color rgb="FFFF0000"/>
        <rFont val="Times New Roman"/>
        <family val="1"/>
        <charset val="204"/>
      </rPr>
      <t>до 75 м</t>
    </r>
    <r>
      <rPr>
        <sz val="10"/>
        <rFont val="Times New Roman"/>
        <family val="1"/>
        <charset val="204"/>
      </rPr>
      <t xml:space="preserve"> на прямолинейных участках трассы,  с учетом  пролетов до </t>
    </r>
    <r>
      <rPr>
        <sz val="10"/>
        <color rgb="FFFF0000"/>
        <rFont val="Times New Roman"/>
        <family val="1"/>
        <charset val="204"/>
      </rPr>
      <t>25 м.</t>
    </r>
    <r>
      <rPr>
        <sz val="10"/>
        <rFont val="Times New Roman"/>
        <family val="1"/>
        <charset val="204"/>
      </rPr>
      <t xml:space="preserve"> на переходах и поворотах трассы;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</si>
  <si>
    <r>
      <t xml:space="preserve">ПИР (включая предварительную рабочую документацию,заказ и оплату схемы направления трассы); СМР, включая стоимость всех материалов; труб и комплектующих- из расчета средней длины пролета между колодцами </t>
    </r>
    <r>
      <rPr>
        <sz val="10"/>
        <color rgb="FFFF0000"/>
        <rFont val="Times New Roman"/>
        <family val="1"/>
        <charset val="204"/>
      </rPr>
      <t>до 75 м</t>
    </r>
    <r>
      <rPr>
        <sz val="10"/>
        <rFont val="Times New Roman"/>
        <family val="1"/>
        <charset val="204"/>
      </rPr>
      <t xml:space="preserve"> на прямолинейных участках трассы,  с учетом  пролетов </t>
    </r>
    <r>
      <rPr>
        <sz val="10"/>
        <color rgb="FFFF0000"/>
        <rFont val="Times New Roman"/>
        <family val="1"/>
        <charset val="204"/>
      </rPr>
      <t>до 25 м.</t>
    </r>
    <r>
      <rPr>
        <sz val="10"/>
        <rFont val="Times New Roman"/>
        <family val="1"/>
        <charset val="204"/>
      </rPr>
      <t xml:space="preserve"> на переходах и поворотах трассы;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учет.Оформление разрешительных документов и исполнительной документации по МР и РД. </t>
    </r>
    <r>
      <rPr>
        <sz val="10"/>
        <color theme="1" tint="4.9989318521683403E-2"/>
        <rFont val="Times New Roman"/>
        <family val="1"/>
        <charset val="204"/>
      </rPr>
      <t xml:space="preserve">Стоимость строительства кабельной канализации из полиэтиленовых труб рассчитана для труб </t>
    </r>
    <r>
      <rPr>
        <sz val="10"/>
        <color rgb="FFFF0000"/>
        <rFont val="Times New Roman"/>
        <family val="1"/>
        <charset val="204"/>
      </rPr>
      <t>Д=110мм</t>
    </r>
    <r>
      <rPr>
        <sz val="10"/>
        <color theme="1" tint="4.9989318521683403E-2"/>
        <rFont val="Times New Roman"/>
        <family val="1"/>
        <charset val="204"/>
      </rPr>
      <t xml:space="preserve">. В случае строительства кабельной канализации с применением труб </t>
    </r>
    <r>
      <rPr>
        <sz val="10"/>
        <color rgb="FFFF0000"/>
        <rFont val="Times New Roman"/>
        <family val="1"/>
        <charset val="204"/>
      </rPr>
      <t>Д=63мм</t>
    </r>
    <r>
      <rPr>
        <sz val="10"/>
        <color theme="1" tint="4.9989318521683403E-2"/>
        <rFont val="Times New Roman"/>
        <family val="1"/>
        <charset val="204"/>
      </rPr>
      <t xml:space="preserve">  применять понижающие коэффициенты: к расценке  6.1 и 6.2 </t>
    </r>
    <r>
      <rPr>
        <sz val="10"/>
        <color rgb="FFFF0000"/>
        <rFont val="Times New Roman"/>
        <family val="1"/>
        <charset val="204"/>
      </rPr>
      <t xml:space="preserve">к= 0,94 </t>
    </r>
    <r>
      <rPr>
        <sz val="10"/>
        <color theme="1" tint="4.9989318521683403E-2"/>
        <rFont val="Times New Roman"/>
        <family val="1"/>
        <charset val="204"/>
      </rPr>
      <t xml:space="preserve">, к расценкам 6.3  </t>
    </r>
    <r>
      <rPr>
        <sz val="10"/>
        <color rgb="FFFF0000"/>
        <rFont val="Times New Roman"/>
        <family val="1"/>
        <charset val="204"/>
      </rPr>
      <t>к=0,78</t>
    </r>
  </si>
  <si>
    <r>
      <t xml:space="preserve"> Прокладка и монтаж ВОК </t>
    </r>
    <r>
      <rPr>
        <b/>
        <sz val="10"/>
        <color rgb="FFFF0000"/>
        <rFont val="Times New Roman"/>
        <family val="1"/>
        <charset val="204"/>
      </rPr>
      <t>в кабельной канализации, в грунте, по опорам</t>
    </r>
    <r>
      <rPr>
        <sz val="10"/>
        <color rgb="FF000000"/>
        <rFont val="Times New Roman"/>
        <family val="1"/>
        <charset val="204"/>
      </rPr>
      <t xml:space="preserve"> (при превышении длины магистральных участков ВОЛС 500м на дом </t>
    </r>
    <r>
      <rPr>
        <vertAlign val="superscript"/>
        <sz val="10"/>
        <color rgb="FF000000"/>
        <rFont val="Times New Roman"/>
        <family val="1"/>
        <charset val="204"/>
      </rPr>
      <t>(15)</t>
    </r>
    <r>
      <rPr>
        <sz val="10"/>
        <color rgb="FF000000"/>
        <rFont val="Times New Roman"/>
        <family val="1"/>
        <charset val="204"/>
      </rPr>
      <t xml:space="preserve">)                                                  </t>
    </r>
    <r>
      <rPr>
        <sz val="10"/>
        <color rgb="FFFF0000"/>
        <rFont val="Times New Roman"/>
        <family val="1"/>
        <charset val="204"/>
      </rPr>
      <t>В случае, если протяженность трассы ВОК менее 100м, стоимость приравнивается к удельной стоимости участка = 100м. независимо от фактической длины</t>
    </r>
  </si>
  <si>
    <t>Раздел 4. Дополнительные удельные расценки на виды работ для строительства объектов связи (в том числе для FTTB, КТВ и др.)</t>
  </si>
  <si>
    <r>
      <t xml:space="preserve">Переход методом ГНБ </t>
    </r>
    <r>
      <rPr>
        <b/>
        <sz val="10"/>
        <color rgb="FFFF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</si>
  <si>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FF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</si>
  <si>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FF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</si>
  <si>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 xml:space="preserve">емкостью до </t>
    </r>
    <r>
      <rPr>
        <b/>
        <sz val="10"/>
        <color rgb="FFFF0000"/>
        <rFont val="Times New Roman"/>
        <family val="1"/>
        <charset val="204"/>
      </rPr>
      <t>10</t>
    </r>
    <r>
      <rPr>
        <sz val="10"/>
        <color rgb="FFFF0000"/>
        <rFont val="Times New Roman"/>
        <family val="1"/>
        <charset val="204"/>
      </rPr>
      <t xml:space="preserve"> пар</t>
    </r>
  </si>
  <si>
    <r>
      <t xml:space="preserve">емкостью до </t>
    </r>
    <r>
      <rPr>
        <b/>
        <sz val="10"/>
        <color rgb="FFFF0000"/>
        <rFont val="Times New Roman"/>
        <family val="1"/>
        <charset val="204"/>
      </rPr>
      <t>25</t>
    </r>
    <r>
      <rPr>
        <sz val="10"/>
        <color rgb="FFFF0000"/>
        <rFont val="Times New Roman"/>
        <family val="1"/>
        <charset val="204"/>
      </rPr>
      <t xml:space="preserve"> пар</t>
    </r>
  </si>
  <si>
    <r>
      <t xml:space="preserve">емкостью до </t>
    </r>
    <r>
      <rPr>
        <b/>
        <sz val="10"/>
        <color rgb="FFFF0000"/>
        <rFont val="Times New Roman"/>
        <family val="1"/>
        <charset val="204"/>
      </rPr>
      <t xml:space="preserve">50 </t>
    </r>
    <r>
      <rPr>
        <sz val="10"/>
        <color rgb="FFFF0000"/>
        <rFont val="Times New Roman"/>
        <family val="1"/>
        <charset val="204"/>
      </rPr>
      <t>пар</t>
    </r>
  </si>
  <si>
    <r>
      <t xml:space="preserve">кабельных каналов ( в т.ч.  закладных)и коробов шириной </t>
    </r>
    <r>
      <rPr>
        <b/>
        <sz val="10"/>
        <color rgb="FFFF0000"/>
        <rFont val="Times New Roman"/>
        <family val="1"/>
        <charset val="204"/>
      </rPr>
      <t>до 100 мм</t>
    </r>
    <r>
      <rPr>
        <sz val="10"/>
        <color rgb="FF000000"/>
        <rFont val="Times New Roman"/>
        <family val="1"/>
        <charset val="204"/>
      </rPr>
      <t xml:space="preserve"> и гофротрубы Д </t>
    </r>
    <r>
      <rPr>
        <b/>
        <sz val="10"/>
        <color rgb="FFFF0000"/>
        <rFont val="Times New Roman"/>
        <family val="1"/>
        <charset val="204"/>
      </rPr>
      <t>до 50мм</t>
    </r>
  </si>
  <si>
    <r>
      <t xml:space="preserve">кабельных каналов ( в т.ч.  закладных) и коробов шириной </t>
    </r>
    <r>
      <rPr>
        <b/>
        <sz val="10"/>
        <color rgb="FFFF0000"/>
        <rFont val="Times New Roman"/>
        <family val="1"/>
        <charset val="204"/>
      </rPr>
      <t>до 200 мм</t>
    </r>
  </si>
  <si>
    <r>
      <t xml:space="preserve">Строительство сетей абонентского доступа по технологии КТВ в сегменте </t>
    </r>
    <r>
      <rPr>
        <sz val="10"/>
        <color rgb="FFFF0000"/>
        <rFont val="Times New Roman"/>
        <family val="1"/>
        <charset val="204"/>
      </rPr>
      <t>существующего жилья и новостроек</t>
    </r>
    <r>
      <rPr>
        <sz val="10"/>
        <color theme="1" tint="4.9989318521683403E-2"/>
        <rFont val="Times New Roman"/>
        <family val="1"/>
        <charset val="204"/>
      </rPr>
      <t>* :</t>
    </r>
  </si>
  <si>
    <r>
      <t xml:space="preserve">для Домохозяйств, охваченных по технологии КТВ с проникновением </t>
    </r>
    <r>
      <rPr>
        <sz val="10"/>
        <color rgb="FFFF0000"/>
        <rFont val="Times New Roman"/>
        <family val="1"/>
        <charset val="204"/>
      </rPr>
      <t xml:space="preserve"> от 30 до 80%</t>
    </r>
    <r>
      <rPr>
        <sz val="10"/>
        <color theme="1" tint="4.9989318521683403E-2"/>
        <rFont val="Times New Roman"/>
        <family val="1"/>
        <charset val="204"/>
      </rPr>
      <t xml:space="preserve"> (строительство ДРС СКТВ с прокладкой RG)</t>
    </r>
  </si>
  <si>
    <r>
      <t xml:space="preserve">для Домохозяйств, охваченных по технологии КТВ с проникновением  </t>
    </r>
    <r>
      <rPr>
        <sz val="10"/>
        <color rgb="FFFF0000"/>
        <rFont val="Times New Roman"/>
        <family val="1"/>
        <charset val="204"/>
      </rPr>
      <t>от 30 до 80%</t>
    </r>
    <r>
      <rPr>
        <sz val="10"/>
        <color theme="1" tint="4.9989318521683403E-2"/>
        <rFont val="Times New Roman"/>
        <family val="1"/>
        <charset val="204"/>
      </rPr>
      <t xml:space="preserve"> (строительство ДРС СКТВ с прокладкой RG)</t>
    </r>
  </si>
  <si>
    <r>
      <t>КТВ стандартное строительство в домах с ДРС для сети кабельного телевидения (</t>
    </r>
    <r>
      <rPr>
        <sz val="10"/>
        <color rgb="FFFF0000"/>
        <rFont val="Times New Roman"/>
        <family val="1"/>
        <charset val="204"/>
      </rPr>
      <t>наложенная технология</t>
    </r>
    <r>
      <rPr>
        <sz val="10"/>
        <color theme="1" tint="4.9989318521683403E-2"/>
        <rFont val="Times New Roman"/>
        <family val="1"/>
        <charset val="204"/>
      </rPr>
      <t xml:space="preserve">) </t>
    </r>
  </si>
  <si>
    <t>Удельные расценки  на виды работ при строительстве объектов  FTTB  и  КТВ по проекту: "Выполнение подрядных работ по строительству и модернизации сети доступа FTTB, КТВ в РБ"</t>
  </si>
  <si>
    <t>ПРЕДЛОЖЕНИЕ ПРЕТЕНДЕНТА Стоимость строительства (с учетом ПИР) единицы измерения без НДС, руб. с учетом коэфициента снижения цены</t>
  </si>
  <si>
    <t>Приложение №1 к Форме 3 ТЕХНИКО-КОММЕРЧЕСКОЕ ПРЕДЛОЖЕНИЕ</t>
  </si>
  <si>
    <t xml:space="preserve">Предложение о коэффициенте снижения цены (0&lt;Коэф&lt;1) </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</si>
</sst>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105">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sz val="24"/>
      <color rgb="FFC00000"/>
      <name val="Webdings"/>
      <family val="1"/>
      <charset val="2"/>
    </font>
    <font>
      <sz val="10"/>
      <color theme="1"/>
      <name val="Arial"/>
      <family val="2"/>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b/>
      <sz val="16"/>
      <color theme="0"/>
      <name val="Times New Roman"/>
      <family val="1"/>
      <charset val="204"/>
    </font>
    <font>
      <b/>
      <sz val="18"/>
      <color theme="0"/>
      <name val="Times New Roman"/>
      <family val="1"/>
      <charset val="204"/>
    </font>
    <font>
      <b/>
      <sz val="16"/>
      <color theme="1"/>
      <name val="Times New Roman"/>
      <family val="1"/>
      <charset val="204"/>
    </font>
    <font>
      <vertAlign val="superscript"/>
      <sz val="10"/>
      <color theme="1" tint="4.9989318521683403E-2"/>
      <name val="Times New Roman"/>
      <family val="1"/>
      <charset val="204"/>
    </font>
    <font>
      <vertAlign val="superscript"/>
      <sz val="10"/>
      <name val="Times New Roman"/>
      <family val="1"/>
      <charset val="204"/>
    </font>
    <font>
      <vertAlign val="superscript"/>
      <sz val="10"/>
      <color rgb="FF000000"/>
      <name val="Times New Roman"/>
      <family val="1"/>
      <charset val="204"/>
    </font>
    <font>
      <b/>
      <sz val="10"/>
      <color theme="1" tint="4.9989318521683403E-2"/>
      <name val="Times New Roman"/>
      <family val="1"/>
      <charset val="204"/>
    </font>
    <font>
      <b/>
      <sz val="12"/>
      <color rgb="FFC00000"/>
      <name val="Times New Roman"/>
      <family val="1"/>
      <charset val="204"/>
    </font>
    <font>
      <u/>
      <sz val="11"/>
      <color theme="10"/>
      <name val="Calibri"/>
      <family val="2"/>
      <charset val="204"/>
      <scheme val="minor"/>
    </font>
    <font>
      <b/>
      <vertAlign val="superscript"/>
      <sz val="10"/>
      <color theme="1" tint="4.9989318521683403E-2"/>
      <name val="Times New Roman"/>
      <family val="1"/>
      <charset val="204"/>
    </font>
    <font>
      <b/>
      <sz val="14"/>
      <color rgb="FF000000"/>
      <name val="Times New Roman"/>
      <family val="1"/>
      <charset val="204"/>
    </font>
    <font>
      <sz val="11"/>
      <color rgb="FFFF0000"/>
      <name val="Calibri"/>
      <family val="2"/>
      <charset val="204"/>
      <scheme val="minor"/>
    </font>
    <font>
      <sz val="12"/>
      <color theme="1"/>
      <name val="Times New Roman"/>
      <family val="1"/>
      <charset val="204"/>
    </font>
    <font>
      <sz val="11"/>
      <color theme="1" tint="4.9989318521683403E-2"/>
      <name val="Times New Roman"/>
      <family val="1"/>
      <charset val="204"/>
    </font>
  </fonts>
  <fills count="73">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00660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FDE9D9"/>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right style="thin">
        <color rgb="FF3F3F3F"/>
      </right>
      <top style="thin">
        <color rgb="FF3F3F3F"/>
      </top>
      <bottom style="thin">
        <color rgb="FF3F3F3F"/>
      </bottom>
      <diagonal/>
    </border>
    <border>
      <left/>
      <right style="thin">
        <color indexed="64"/>
      </right>
      <top/>
      <bottom style="thin">
        <color indexed="64"/>
      </bottom>
      <diagonal/>
    </border>
    <border>
      <left style="dotted">
        <color auto="1"/>
      </left>
      <right style="dotted">
        <color auto="1"/>
      </right>
      <top style="dotted">
        <color auto="1"/>
      </top>
      <bottom style="dotted">
        <color auto="1"/>
      </bottom>
      <diagonal/>
    </border>
    <border>
      <left/>
      <right/>
      <top style="thin">
        <color indexed="22"/>
      </top>
      <bottom style="thin">
        <color indexed="22"/>
      </bottom>
      <diagonal/>
    </border>
    <border>
      <left/>
      <right/>
      <top/>
      <bottom style="thin">
        <color indexed="22"/>
      </bottom>
      <diagonal/>
    </border>
    <border>
      <left style="dotted">
        <color auto="1"/>
      </left>
      <right style="dotted">
        <color auto="1"/>
      </right>
      <top/>
      <bottom/>
      <diagonal/>
    </border>
    <border>
      <left style="dotted">
        <color indexed="64"/>
      </left>
      <right style="dotted">
        <color indexed="64"/>
      </right>
      <top style="dotted">
        <color indexed="64"/>
      </top>
      <bottom/>
      <diagonal/>
    </border>
    <border>
      <left/>
      <right style="thin">
        <color theme="0"/>
      </right>
      <top style="thin">
        <color theme="0" tint="-0.499984740745262"/>
      </top>
      <bottom style="thin">
        <color theme="0"/>
      </bottom>
      <diagonal/>
    </border>
    <border>
      <left style="thin">
        <color theme="0"/>
      </left>
      <right style="thin">
        <color theme="0"/>
      </right>
      <top style="thin">
        <color theme="0" tint="-0.499984740745262"/>
      </top>
      <bottom style="thin">
        <color theme="0"/>
      </bottom>
      <diagonal/>
    </border>
    <border>
      <left style="thin">
        <color theme="0"/>
      </left>
      <right style="thin">
        <color theme="0" tint="-0.499984740745262"/>
      </right>
      <top style="thin">
        <color theme="0" tint="-0.499984740745262"/>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tint="-0.499984740745262"/>
      </right>
      <top style="thin">
        <color theme="0"/>
      </top>
      <bottom style="thin">
        <color theme="0"/>
      </bottom>
      <diagonal/>
    </border>
    <border>
      <left style="dotted">
        <color indexed="64"/>
      </left>
      <right style="dotted">
        <color indexed="64"/>
      </right>
      <top/>
      <bottom style="dotted">
        <color indexed="64"/>
      </bottom>
      <diagonal/>
    </border>
    <border>
      <left/>
      <right style="thin">
        <color theme="0"/>
      </right>
      <top style="thin">
        <color theme="0"/>
      </top>
      <bottom style="thin">
        <color theme="0" tint="-0.499984740745262"/>
      </bottom>
      <diagonal/>
    </border>
    <border>
      <left style="thin">
        <color theme="0"/>
      </left>
      <right style="thin">
        <color theme="0"/>
      </right>
      <top style="thin">
        <color theme="0"/>
      </top>
      <bottom style="thin">
        <color theme="0" tint="-0.499984740745262"/>
      </bottom>
      <diagonal/>
    </border>
    <border>
      <left style="thin">
        <color theme="0"/>
      </left>
      <right style="thin">
        <color theme="0" tint="-0.499984740745262"/>
      </right>
      <top style="thin">
        <color theme="0"/>
      </top>
      <bottom style="thin">
        <color theme="0" tint="-0.499984740745262"/>
      </bottom>
      <diagonal/>
    </border>
    <border>
      <left/>
      <right style="thin">
        <color indexed="0"/>
      </right>
      <top style="thin">
        <color indexed="64"/>
      </top>
      <bottom style="thin">
        <color indexed="64"/>
      </bottom>
      <diagonal/>
    </border>
    <border>
      <left style="thin">
        <color indexed="22"/>
      </left>
      <right/>
      <top/>
      <bottom/>
      <diagonal/>
    </border>
    <border>
      <left style="thin">
        <color rgb="FF3F3F3F"/>
      </left>
      <right/>
      <top style="thin">
        <color rgb="FF3F3F3F"/>
      </top>
      <bottom style="thin">
        <color rgb="FF3F3F3F"/>
      </bottom>
      <diagonal/>
    </border>
    <border>
      <left/>
      <right/>
      <top style="thin">
        <color indexed="22"/>
      </top>
      <bottom/>
      <diagonal/>
    </border>
    <border>
      <left style="dotted">
        <color auto="1"/>
      </left>
      <right/>
      <top/>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8"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3" fillId="0" borderId="0"/>
    <xf numFmtId="168" fontId="18" fillId="7" borderId="10"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9" fillId="0" borderId="0"/>
    <xf numFmtId="0" fontId="19" fillId="0" borderId="0"/>
    <xf numFmtId="0" fontId="19" fillId="0" borderId="0"/>
    <xf numFmtId="0" fontId="19" fillId="0" borderId="0"/>
    <xf numFmtId="0" fontId="20" fillId="0" borderId="0"/>
    <xf numFmtId="0" fontId="20" fillId="0" borderId="0"/>
    <xf numFmtId="0" fontId="19" fillId="0" borderId="0"/>
    <xf numFmtId="0" fontId="4" fillId="0" borderId="0"/>
    <xf numFmtId="0" fontId="20" fillId="0" borderId="0"/>
    <xf numFmtId="0" fontId="19" fillId="0" borderId="0"/>
    <xf numFmtId="0" fontId="20" fillId="0" borderId="0"/>
    <xf numFmtId="0" fontId="21" fillId="0" borderId="0"/>
    <xf numFmtId="49" fontId="18" fillId="7" borderId="1" applyBorder="0">
      <alignment horizontal="center" wrapText="1"/>
    </xf>
    <xf numFmtId="0" fontId="22" fillId="7" borderId="1" applyBorder="0">
      <alignment horizontal="left" wrapText="1"/>
    </xf>
    <xf numFmtId="0" fontId="18" fillId="7" borderId="3" applyBorder="0">
      <alignment horizontal="center" textRotation="90" wrapText="1"/>
    </xf>
    <xf numFmtId="0" fontId="19"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4" fillId="0" borderId="0"/>
    <xf numFmtId="0" fontId="1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20" fillId="0" borderId="0"/>
    <xf numFmtId="0" fontId="20" fillId="0" borderId="0"/>
    <xf numFmtId="0" fontId="20" fillId="0" borderId="0"/>
    <xf numFmtId="0" fontId="20" fillId="0" borderId="0"/>
    <xf numFmtId="0" fontId="19" fillId="0" borderId="0"/>
    <xf numFmtId="0" fontId="20" fillId="0" borderId="0"/>
    <xf numFmtId="0" fontId="20" fillId="0" borderId="0"/>
    <xf numFmtId="0" fontId="19" fillId="0" borderId="0"/>
    <xf numFmtId="0" fontId="19" fillId="0" borderId="0"/>
    <xf numFmtId="0" fontId="19" fillId="0" borderId="0"/>
    <xf numFmtId="0" fontId="19" fillId="0" borderId="0"/>
    <xf numFmtId="0" fontId="23" fillId="0" borderId="0">
      <alignment vertical="center"/>
    </xf>
    <xf numFmtId="0" fontId="4" fillId="0" borderId="0"/>
    <xf numFmtId="0" fontId="20" fillId="0" borderId="0"/>
    <xf numFmtId="0" fontId="19" fillId="0" borderId="0"/>
    <xf numFmtId="0" fontId="20" fillId="0" borderId="0"/>
    <xf numFmtId="0" fontId="19" fillId="0" borderId="0"/>
    <xf numFmtId="0" fontId="20" fillId="0" borderId="0"/>
    <xf numFmtId="0" fontId="20" fillId="0" borderId="0"/>
    <xf numFmtId="0" fontId="4" fillId="0" borderId="0"/>
    <xf numFmtId="0" fontId="19" fillId="0" borderId="0"/>
    <xf numFmtId="0" fontId="19" fillId="0" borderId="0"/>
    <xf numFmtId="0" fontId="1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20" fillId="0" borderId="0"/>
    <xf numFmtId="0" fontId="19" fillId="0" borderId="0"/>
    <xf numFmtId="0" fontId="19" fillId="0" borderId="0"/>
    <xf numFmtId="0" fontId="19" fillId="0" borderId="0"/>
    <xf numFmtId="0" fontId="19" fillId="0" borderId="0"/>
    <xf numFmtId="0" fontId="4" fillId="0" borderId="0"/>
    <xf numFmtId="0" fontId="21" fillId="0" borderId="0"/>
    <xf numFmtId="0" fontId="19" fillId="0" borderId="0"/>
    <xf numFmtId="0" fontId="19" fillId="0" borderId="0"/>
    <xf numFmtId="0" fontId="19" fillId="0" borderId="0"/>
    <xf numFmtId="0" fontId="19" fillId="0" borderId="0"/>
    <xf numFmtId="0" fontId="20" fillId="0" borderId="0"/>
    <xf numFmtId="0" fontId="19" fillId="0" borderId="0"/>
    <xf numFmtId="0" fontId="20" fillId="0" borderId="0"/>
    <xf numFmtId="0" fontId="19" fillId="0" borderId="0"/>
    <xf numFmtId="0" fontId="20" fillId="0" borderId="0"/>
    <xf numFmtId="0" fontId="20" fillId="0" borderId="0"/>
    <xf numFmtId="0" fontId="19" fillId="0" borderId="0"/>
    <xf numFmtId="0" fontId="20" fillId="0" borderId="0"/>
    <xf numFmtId="0" fontId="20" fillId="0" borderId="0"/>
    <xf numFmtId="0" fontId="20" fillId="0" borderId="0"/>
    <xf numFmtId="0" fontId="4" fillId="0" borderId="0"/>
    <xf numFmtId="0" fontId="19" fillId="0" borderId="0"/>
    <xf numFmtId="0" fontId="20" fillId="0" borderId="0"/>
    <xf numFmtId="0" fontId="4" fillId="0" borderId="0"/>
    <xf numFmtId="0" fontId="19" fillId="0" borderId="0"/>
    <xf numFmtId="0" fontId="20" fillId="0" borderId="0"/>
    <xf numFmtId="0" fontId="4" fillId="0" borderId="0"/>
    <xf numFmtId="0" fontId="4" fillId="0" borderId="0"/>
    <xf numFmtId="0" fontId="2" fillId="0" borderId="0"/>
    <xf numFmtId="49" fontId="24" fillId="0" borderId="0" applyFill="0" applyProtection="0">
      <alignment horizontal="centerContinuous" wrapText="1"/>
    </xf>
    <xf numFmtId="0" fontId="25" fillId="8" borderId="11">
      <alignment horizontal="center"/>
    </xf>
    <xf numFmtId="169" fontId="26" fillId="9" borderId="1">
      <alignment horizontal="center"/>
    </xf>
    <xf numFmtId="1" fontId="3" fillId="0" borderId="12" applyFill="0" applyProtection="0">
      <alignment horizontal="center" vertical="center"/>
    </xf>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49" fontId="3" fillId="0" borderId="13" applyFill="0" applyProtection="0">
      <alignment horizontal="justify" vertical="center" wrapText="1"/>
    </xf>
    <xf numFmtId="49" fontId="27" fillId="0" borderId="13" applyFill="0" applyProtection="0">
      <alignment horizontal="center" vertical="center" wrapText="1"/>
    </xf>
    <xf numFmtId="2" fontId="3" fillId="0" borderId="14" applyFill="0" applyProtection="0">
      <alignment horizontal="center" vertical="center"/>
    </xf>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8" fillId="2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8" fillId="29" borderId="0" applyNumberFormat="0" applyBorder="0" applyAlignment="0" applyProtection="0"/>
    <xf numFmtId="0" fontId="28" fillId="24"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8" fillId="29" borderId="0" applyNumberFormat="0" applyBorder="0" applyAlignment="0" applyProtection="0"/>
    <xf numFmtId="0" fontId="28" fillId="32" borderId="0" applyNumberFormat="0" applyBorder="0" applyAlignment="0" applyProtection="0"/>
    <xf numFmtId="0" fontId="2" fillId="33" borderId="0" applyNumberFormat="0" applyBorder="0" applyAlignment="0" applyProtection="0"/>
    <xf numFmtId="0" fontId="2" fillId="25" borderId="0" applyNumberFormat="0" applyBorder="0" applyAlignment="0" applyProtection="0"/>
    <xf numFmtId="0" fontId="28" fillId="26" borderId="0" applyNumberFormat="0" applyBorder="0" applyAlignment="0" applyProtection="0"/>
    <xf numFmtId="0" fontId="28" fillId="34" borderId="0" applyNumberFormat="0" applyBorder="0" applyAlignment="0" applyProtection="0"/>
    <xf numFmtId="0" fontId="2" fillId="28" borderId="0" applyNumberFormat="0" applyBorder="0" applyAlignment="0" applyProtection="0"/>
    <xf numFmtId="0" fontId="2" fillId="35" borderId="0" applyNumberFormat="0" applyBorder="0" applyAlignment="0" applyProtection="0"/>
    <xf numFmtId="0" fontId="28" fillId="35" borderId="0" applyNumberFormat="0" applyBorder="0" applyAlignment="0" applyProtection="0"/>
    <xf numFmtId="172" fontId="29" fillId="36" borderId="0">
      <alignment horizontal="center" vertical="center"/>
    </xf>
    <xf numFmtId="165" fontId="30" fillId="0" borderId="15" applyFont="0" applyBorder="0">
      <alignment horizontal="right" vertical="center"/>
    </xf>
    <xf numFmtId="0" fontId="31"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6" fillId="37" borderId="1">
      <alignment vertical="center"/>
    </xf>
    <xf numFmtId="173" fontId="30" fillId="0" borderId="0" applyFont="0" applyBorder="0" applyProtection="0">
      <alignment vertical="center"/>
    </xf>
    <xf numFmtId="172" fontId="4" fillId="0" borderId="0" applyNumberFormat="0" applyFont="0" applyAlignment="0">
      <alignment horizontal="center" vertical="center"/>
    </xf>
    <xf numFmtId="39" fontId="32" fillId="7" borderId="0" applyNumberFormat="0" applyBorder="0">
      <alignment vertical="center"/>
    </xf>
    <xf numFmtId="0" fontId="33" fillId="38" borderId="0" applyNumberFormat="0" applyBorder="0" applyAlignment="0" applyProtection="0"/>
    <xf numFmtId="0" fontId="26" fillId="0" borderId="0">
      <alignment horizontal="left"/>
    </xf>
    <xf numFmtId="169" fontId="34" fillId="39" borderId="1">
      <alignment vertical="center"/>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169" fontId="34" fillId="40" borderId="1">
      <alignment vertical="center"/>
    </xf>
    <xf numFmtId="174" fontId="4" fillId="0" borderId="0"/>
    <xf numFmtId="174" fontId="4" fillId="0" borderId="0"/>
    <xf numFmtId="165" fontId="26" fillId="41" borderId="11">
      <alignment vertical="center"/>
    </xf>
    <xf numFmtId="0" fontId="36" fillId="30" borderId="16"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20" fillId="0" borderId="0" applyFont="0" applyFill="0" applyBorder="0" applyAlignment="0" applyProtection="0"/>
    <xf numFmtId="178" fontId="4" fillId="0" borderId="0">
      <alignment horizontal="center"/>
    </xf>
    <xf numFmtId="0" fontId="37" fillId="0" borderId="17"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8" fillId="42" borderId="0" applyNumberFormat="0" applyBorder="0" applyAlignment="0" applyProtection="0"/>
    <xf numFmtId="0" fontId="38" fillId="43" borderId="0" applyNumberFormat="0" applyBorder="0" applyAlignment="0" applyProtection="0"/>
    <xf numFmtId="0" fontId="38" fillId="44" borderId="0" applyNumberFormat="0" applyBorder="0" applyAlignment="0" applyProtection="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0" fillId="45" borderId="0">
      <alignment horizontal="centerContinuous" vertical="center"/>
    </xf>
    <xf numFmtId="165" fontId="26" fillId="9" borderId="1" applyBorder="0">
      <alignment horizontal="center" vertical="center"/>
    </xf>
    <xf numFmtId="0" fontId="41" fillId="31" borderId="0" applyNumberFormat="0" applyBorder="0" applyAlignment="0" applyProtection="0"/>
    <xf numFmtId="0" fontId="4" fillId="7" borderId="0"/>
    <xf numFmtId="0" fontId="4" fillId="7" borderId="0"/>
    <xf numFmtId="0" fontId="4" fillId="7" borderId="0"/>
    <xf numFmtId="0" fontId="4" fillId="7" borderId="0"/>
    <xf numFmtId="0" fontId="4" fillId="7" borderId="0"/>
    <xf numFmtId="0" fontId="4" fillId="7" borderId="0"/>
    <xf numFmtId="0" fontId="4" fillId="7" borderId="0"/>
    <xf numFmtId="0" fontId="4" fillId="7" borderId="0"/>
    <xf numFmtId="0" fontId="4" fillId="7" borderId="0"/>
    <xf numFmtId="0" fontId="4" fillId="7" borderId="0"/>
    <xf numFmtId="0" fontId="37" fillId="46" borderId="17" applyNumberFormat="0" applyProtection="0">
      <alignment vertical="top"/>
    </xf>
    <xf numFmtId="0" fontId="42" fillId="0" borderId="18" applyNumberFormat="0" applyFill="0" applyAlignment="0" applyProtection="0"/>
    <xf numFmtId="0" fontId="43" fillId="0" borderId="19" applyNumberFormat="0" applyFill="0" applyAlignment="0" applyProtection="0"/>
    <xf numFmtId="0" fontId="44" fillId="0" borderId="20" applyNumberFormat="0" applyFill="0" applyAlignment="0" applyProtection="0"/>
    <xf numFmtId="0" fontId="44"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5" fillId="47" borderId="4">
      <alignment horizontal="left"/>
      <protection locked="0"/>
    </xf>
    <xf numFmtId="2" fontId="45" fillId="47" borderId="4">
      <alignment horizontal="left"/>
      <protection locked="0"/>
    </xf>
    <xf numFmtId="2" fontId="45" fillId="47" borderId="4">
      <alignment horizontal="left"/>
      <protection locked="0"/>
    </xf>
    <xf numFmtId="2" fontId="45" fillId="47" borderId="4">
      <alignment horizontal="left"/>
      <protection locked="0"/>
    </xf>
    <xf numFmtId="2" fontId="45" fillId="47" borderId="4">
      <alignment horizontal="left"/>
      <protection locked="0"/>
    </xf>
    <xf numFmtId="2" fontId="45" fillId="47" borderId="4">
      <alignment horizontal="left"/>
      <protection locked="0"/>
    </xf>
    <xf numFmtId="2" fontId="45" fillId="47" borderId="4">
      <alignment horizontal="left"/>
      <protection locked="0"/>
    </xf>
    <xf numFmtId="2" fontId="45" fillId="47" borderId="4">
      <alignment horizontal="left"/>
      <protection locked="0"/>
    </xf>
    <xf numFmtId="2" fontId="45" fillId="47" borderId="4">
      <alignment horizontal="left"/>
      <protection locked="0"/>
    </xf>
    <xf numFmtId="2" fontId="45" fillId="47" borderId="4">
      <alignment horizontal="left"/>
      <protection locked="0"/>
    </xf>
    <xf numFmtId="0" fontId="46" fillId="48" borderId="0"/>
    <xf numFmtId="0" fontId="46" fillId="48" borderId="0"/>
    <xf numFmtId="0" fontId="46" fillId="48" borderId="0"/>
    <xf numFmtId="0" fontId="46" fillId="48" borderId="0"/>
    <xf numFmtId="0" fontId="46" fillId="48" borderId="0"/>
    <xf numFmtId="0" fontId="46" fillId="48" borderId="0"/>
    <xf numFmtId="0" fontId="46" fillId="48" borderId="0"/>
    <xf numFmtId="0" fontId="46" fillId="48" borderId="0"/>
    <xf numFmtId="0" fontId="46" fillId="48" borderId="0"/>
    <xf numFmtId="0" fontId="46" fillId="48" borderId="0"/>
    <xf numFmtId="0" fontId="17" fillId="49" borderId="0"/>
    <xf numFmtId="0" fontId="17" fillId="49" borderId="0"/>
    <xf numFmtId="0" fontId="17" fillId="49" borderId="0"/>
    <xf numFmtId="0" fontId="17" fillId="49" borderId="0"/>
    <xf numFmtId="0" fontId="17" fillId="49" borderId="0"/>
    <xf numFmtId="0" fontId="17" fillId="49" borderId="0"/>
    <xf numFmtId="0" fontId="17" fillId="49" borderId="0"/>
    <xf numFmtId="0" fontId="17" fillId="49" borderId="0"/>
    <xf numFmtId="0" fontId="17" fillId="49" borderId="0"/>
    <xf numFmtId="0" fontId="17" fillId="49"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32" fillId="50" borderId="1">
      <alignment horizontal="center" vertical="center" wrapText="1"/>
      <protection locked="0"/>
    </xf>
    <xf numFmtId="2" fontId="48" fillId="0" borderId="1">
      <alignment horizontal="center" vertical="center"/>
    </xf>
    <xf numFmtId="0" fontId="49" fillId="0" borderId="0"/>
    <xf numFmtId="0" fontId="4" fillId="0" borderId="0"/>
    <xf numFmtId="0" fontId="50" fillId="35" borderId="21" applyNumberFormat="0" applyAlignment="0" applyProtection="0"/>
    <xf numFmtId="10" fontId="51" fillId="51" borderId="1" applyNumberFormat="0" applyBorder="0" applyAlignment="0" applyProtection="0"/>
    <xf numFmtId="165" fontId="26" fillId="52" borderId="1">
      <alignment vertical="center"/>
      <protection locked="0"/>
    </xf>
    <xf numFmtId="0" fontId="52" fillId="0" borderId="0">
      <alignment horizontal="center" vertical="center" wrapText="1"/>
    </xf>
    <xf numFmtId="169" fontId="4" fillId="53" borderId="1">
      <alignment vertical="center"/>
    </xf>
    <xf numFmtId="180" fontId="53" fillId="0" borderId="0" applyFont="0" applyFill="0" applyBorder="0" applyAlignment="0" applyProtection="0"/>
    <xf numFmtId="0" fontId="54" fillId="0" borderId="0">
      <alignment horizontal="center" vertical="center" wrapText="1"/>
    </xf>
    <xf numFmtId="172" fontId="55" fillId="54" borderId="22" applyBorder="0" applyAlignment="0">
      <alignment horizontal="left" indent="1"/>
    </xf>
    <xf numFmtId="0" fontId="56" fillId="0" borderId="23" applyNumberFormat="0" applyFill="0" applyAlignment="0" applyProtection="0"/>
    <xf numFmtId="0" fontId="57" fillId="55" borderId="0" applyNumberFormat="0" applyBorder="0" applyAlignment="0" applyProtection="0"/>
    <xf numFmtId="0" fontId="18" fillId="7" borderId="1" applyFont="0" applyBorder="0" applyAlignment="0">
      <alignment horizontal="center" vertical="center"/>
    </xf>
    <xf numFmtId="181" fontId="58" fillId="0" borderId="0"/>
    <xf numFmtId="0" fontId="4" fillId="0" borderId="0"/>
    <xf numFmtId="0" fontId="4" fillId="0" borderId="0"/>
    <xf numFmtId="0" fontId="4" fillId="0" borderId="0"/>
    <xf numFmtId="0" fontId="19" fillId="0" borderId="0"/>
    <xf numFmtId="0" fontId="19" fillId="0" borderId="0"/>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9" fillId="0" borderId="0">
      <alignment horizontal="left"/>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183" fontId="3" fillId="0" borderId="0" applyFont="0" applyFill="0" applyBorder="0" applyAlignment="0" applyProtection="0"/>
    <xf numFmtId="0" fontId="61" fillId="56" borderId="24" applyNumberFormat="0" applyAlignment="0" applyProtection="0"/>
    <xf numFmtId="0" fontId="62" fillId="7" borderId="0">
      <alignment vertical="center"/>
    </xf>
    <xf numFmtId="39" fontId="32" fillId="7"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9" fillId="0" borderId="0"/>
    <xf numFmtId="0" fontId="4" fillId="0" borderId="0"/>
    <xf numFmtId="169" fontId="63" fillId="53"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7" borderId="0">
      <alignment vertical="center"/>
    </xf>
    <xf numFmtId="0" fontId="4" fillId="57" borderId="0">
      <alignment vertical="center"/>
    </xf>
    <xf numFmtId="0" fontId="4" fillId="57" borderId="0">
      <alignment vertical="center"/>
    </xf>
    <xf numFmtId="0" fontId="4" fillId="57" borderId="0">
      <alignment vertical="center"/>
    </xf>
    <xf numFmtId="0" fontId="4" fillId="57" borderId="0">
      <alignment vertical="center"/>
    </xf>
    <xf numFmtId="0" fontId="4" fillId="57" borderId="0">
      <alignment vertical="center"/>
    </xf>
    <xf numFmtId="0" fontId="4" fillId="57" borderId="0">
      <alignment vertical="center"/>
    </xf>
    <xf numFmtId="0" fontId="4" fillId="57" borderId="0">
      <alignment vertical="center"/>
    </xf>
    <xf numFmtId="0" fontId="4" fillId="57" borderId="0">
      <alignment vertical="center"/>
    </xf>
    <xf numFmtId="0" fontId="4" fillId="57" borderId="0">
      <alignment vertical="center"/>
    </xf>
    <xf numFmtId="0" fontId="64" fillId="58" borderId="1">
      <alignment vertical="top"/>
    </xf>
    <xf numFmtId="0" fontId="65" fillId="59" borderId="0">
      <alignment horizontal="center" vertical="center"/>
    </xf>
    <xf numFmtId="0" fontId="65" fillId="59" borderId="0">
      <alignment horizontal="right" vertical="top"/>
    </xf>
    <xf numFmtId="0" fontId="66" fillId="0" borderId="0" applyNumberFormat="0" applyFill="0" applyBorder="0" applyAlignment="0" applyProtection="0"/>
    <xf numFmtId="187" fontId="4" fillId="36" borderId="1">
      <alignment vertical="center"/>
    </xf>
    <xf numFmtId="188" fontId="67" fillId="0" borderId="1">
      <alignment horizontal="left" vertical="center"/>
      <protection locked="0"/>
    </xf>
    <xf numFmtId="0" fontId="4" fillId="60" borderId="0"/>
    <xf numFmtId="0" fontId="19" fillId="0" borderId="0"/>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169" fontId="4" fillId="45" borderId="25" applyNumberFormat="0" applyFont="0" applyAlignment="0">
      <alignment horizontal="left"/>
    </xf>
    <xf numFmtId="0" fontId="68" fillId="0" borderId="0"/>
    <xf numFmtId="3" fontId="39"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9" fillId="0" borderId="0">
      <alignment horizontal="left"/>
    </xf>
    <xf numFmtId="191" fontId="4" fillId="7" borderId="0" applyFill="0"/>
    <xf numFmtId="0" fontId="69" fillId="0" borderId="0" applyNumberFormat="0" applyFill="0" applyBorder="0" applyAlignment="0" applyProtection="0">
      <alignment horizontal="center"/>
    </xf>
    <xf numFmtId="169" fontId="25" fillId="8" borderId="11">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70" fillId="0" borderId="26"/>
    <xf numFmtId="0" fontId="71" fillId="0" borderId="0" applyNumberFormat="0" applyFill="0" applyBorder="0" applyAlignment="0" applyProtection="0"/>
    <xf numFmtId="0" fontId="72" fillId="61" borderId="27">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2" fillId="52" borderId="1">
      <alignment horizontal="right" wrapText="1"/>
      <protection locked="0"/>
    </xf>
    <xf numFmtId="169" fontId="4" fillId="52" borderId="1" applyNumberFormat="0" applyFill="0" applyBorder="0" applyProtection="0">
      <alignment vertical="center"/>
      <protection locked="0"/>
    </xf>
    <xf numFmtId="169" fontId="4" fillId="52" borderId="1" applyNumberFormat="0" applyFill="0" applyBorder="0" applyProtection="0">
      <alignment vertical="center"/>
      <protection locked="0"/>
    </xf>
    <xf numFmtId="169" fontId="4" fillId="52" borderId="1" applyNumberFormat="0" applyFill="0" applyBorder="0" applyProtection="0">
      <alignment vertical="center"/>
      <protection locked="0"/>
    </xf>
    <xf numFmtId="169" fontId="4" fillId="52" borderId="1" applyNumberFormat="0" applyFill="0" applyBorder="0" applyProtection="0">
      <alignment vertical="center"/>
      <protection locked="0"/>
    </xf>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4" borderId="0" applyNumberFormat="0" applyBorder="0" applyAlignment="0" applyProtection="0"/>
    <xf numFmtId="0" fontId="28" fillId="64" borderId="0" applyNumberFormat="0" applyBorder="0" applyAlignment="0" applyProtection="0"/>
    <xf numFmtId="0" fontId="28" fillId="64" borderId="0" applyNumberFormat="0" applyBorder="0" applyAlignment="0" applyProtection="0"/>
    <xf numFmtId="0" fontId="28" fillId="64" borderId="0" applyNumberFormat="0" applyBorder="0" applyAlignment="0" applyProtection="0"/>
    <xf numFmtId="0" fontId="28" fillId="64" borderId="0" applyNumberFormat="0" applyBorder="0" applyAlignment="0" applyProtection="0"/>
    <xf numFmtId="0" fontId="28" fillId="64" borderId="0" applyNumberFormat="0" applyBorder="0" applyAlignment="0" applyProtection="0"/>
    <xf numFmtId="0" fontId="28" fillId="64" borderId="0" applyNumberFormat="0" applyBorder="0" applyAlignment="0" applyProtection="0"/>
    <xf numFmtId="0" fontId="28" fillId="64"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65" borderId="0" applyNumberFormat="0" applyBorder="0" applyAlignment="0" applyProtection="0"/>
    <xf numFmtId="0" fontId="28" fillId="65" borderId="0" applyNumberFormat="0" applyBorder="0" applyAlignment="0" applyProtection="0"/>
    <xf numFmtId="0" fontId="28" fillId="65" borderId="0" applyNumberFormat="0" applyBorder="0" applyAlignment="0" applyProtection="0"/>
    <xf numFmtId="0" fontId="28" fillId="65" borderId="0" applyNumberFormat="0" applyBorder="0" applyAlignment="0" applyProtection="0"/>
    <xf numFmtId="0" fontId="28" fillId="65" borderId="0" applyNumberFormat="0" applyBorder="0" applyAlignment="0" applyProtection="0"/>
    <xf numFmtId="0" fontId="28" fillId="65" borderId="0" applyNumberFormat="0" applyBorder="0" applyAlignment="0" applyProtection="0"/>
    <xf numFmtId="0" fontId="28" fillId="65" borderId="0" applyNumberFormat="0" applyBorder="0" applyAlignment="0" applyProtection="0"/>
    <xf numFmtId="0" fontId="28" fillId="65" borderId="0" applyNumberFormat="0" applyBorder="0" applyAlignment="0" applyProtection="0"/>
    <xf numFmtId="0" fontId="50" fillId="15" borderId="21" applyNumberFormat="0" applyAlignment="0" applyProtection="0"/>
    <xf numFmtId="0" fontId="50" fillId="15" borderId="21" applyNumberFormat="0" applyAlignment="0" applyProtection="0"/>
    <xf numFmtId="0" fontId="50" fillId="15" borderId="21" applyNumberFormat="0" applyAlignment="0" applyProtection="0"/>
    <xf numFmtId="0" fontId="50" fillId="15" borderId="21" applyNumberFormat="0" applyAlignment="0" applyProtection="0"/>
    <xf numFmtId="0" fontId="50" fillId="15" borderId="21" applyNumberFormat="0" applyAlignment="0" applyProtection="0"/>
    <xf numFmtId="0" fontId="50" fillId="15" borderId="21" applyNumberFormat="0" applyAlignment="0" applyProtection="0"/>
    <xf numFmtId="0" fontId="50" fillId="15" borderId="21" applyNumberFormat="0" applyAlignment="0" applyProtection="0"/>
    <xf numFmtId="0" fontId="50" fillId="15" borderId="21" applyNumberFormat="0" applyAlignment="0" applyProtection="0"/>
    <xf numFmtId="0" fontId="61" fillId="66" borderId="24" applyNumberFormat="0" applyAlignment="0" applyProtection="0"/>
    <xf numFmtId="0" fontId="61" fillId="66" borderId="24" applyNumberFormat="0" applyAlignment="0" applyProtection="0"/>
    <xf numFmtId="0" fontId="61" fillId="66" borderId="24" applyNumberFormat="0" applyAlignment="0" applyProtection="0"/>
    <xf numFmtId="0" fontId="61" fillId="66" borderId="24" applyNumberFormat="0" applyAlignment="0" applyProtection="0"/>
    <xf numFmtId="0" fontId="61" fillId="66" borderId="24" applyNumberFormat="0" applyAlignment="0" applyProtection="0"/>
    <xf numFmtId="0" fontId="61" fillId="66" borderId="24" applyNumberFormat="0" applyAlignment="0" applyProtection="0"/>
    <xf numFmtId="0" fontId="61" fillId="66" borderId="24" applyNumberFormat="0" applyAlignment="0" applyProtection="0"/>
    <xf numFmtId="0" fontId="61" fillId="66" borderId="24" applyNumberFormat="0" applyAlignment="0" applyProtection="0"/>
    <xf numFmtId="0" fontId="73" fillId="66" borderId="21" applyNumberFormat="0" applyAlignment="0" applyProtection="0"/>
    <xf numFmtId="0" fontId="73" fillId="66" borderId="21" applyNumberFormat="0" applyAlignment="0" applyProtection="0"/>
    <xf numFmtId="0" fontId="73" fillId="66" borderId="21" applyNumberFormat="0" applyAlignment="0" applyProtection="0"/>
    <xf numFmtId="0" fontId="73" fillId="66" borderId="21" applyNumberFormat="0" applyAlignment="0" applyProtection="0"/>
    <xf numFmtId="0" fontId="73" fillId="66" borderId="21" applyNumberFormat="0" applyAlignment="0" applyProtection="0"/>
    <xf numFmtId="0" fontId="73" fillId="66" borderId="21" applyNumberFormat="0" applyAlignment="0" applyProtection="0"/>
    <xf numFmtId="0" fontId="73" fillId="66" borderId="21" applyNumberFormat="0" applyAlignment="0" applyProtection="0"/>
    <xf numFmtId="0" fontId="73" fillId="66" borderId="21"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2" fillId="7" borderId="0" applyNumberFormat="0" applyFont="0" applyFill="0" applyBorder="0" applyAlignment="0" applyProtection="0">
      <alignment vertical="center"/>
    </xf>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7" fillId="0" borderId="0">
      <alignment horizontal="left"/>
    </xf>
    <xf numFmtId="0" fontId="78" fillId="7" borderId="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6" fillId="67" borderId="16" applyNumberFormat="0" applyAlignment="0" applyProtection="0"/>
    <xf numFmtId="0" fontId="36" fillId="67" borderId="16" applyNumberFormat="0" applyAlignment="0" applyProtection="0"/>
    <xf numFmtId="0" fontId="36" fillId="67" borderId="16" applyNumberFormat="0" applyAlignment="0" applyProtection="0"/>
    <xf numFmtId="0" fontId="36" fillId="67" borderId="16" applyNumberFormat="0" applyAlignment="0" applyProtection="0"/>
    <xf numFmtId="0" fontId="36" fillId="67" borderId="16" applyNumberFormat="0" applyAlignment="0" applyProtection="0"/>
    <xf numFmtId="0" fontId="36" fillId="67" borderId="16" applyNumberFormat="0" applyAlignment="0" applyProtection="0"/>
    <xf numFmtId="0" fontId="36" fillId="67" borderId="16" applyNumberFormat="0" applyAlignment="0" applyProtection="0"/>
    <xf numFmtId="0" fontId="36" fillId="67" borderId="16" applyNumberFormat="0" applyAlignment="0" applyProtection="0"/>
    <xf numFmtId="0" fontId="79" fillId="7" borderId="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57" fillId="58" borderId="0" applyNumberFormat="0" applyBorder="0" applyAlignment="0" applyProtection="0"/>
    <xf numFmtId="0" fontId="57" fillId="58" borderId="0" applyNumberFormat="0" applyBorder="0" applyAlignment="0" applyProtection="0"/>
    <xf numFmtId="0" fontId="57" fillId="58" borderId="0" applyNumberFormat="0" applyBorder="0" applyAlignment="0" applyProtection="0"/>
    <xf numFmtId="0" fontId="57" fillId="58" borderId="0" applyNumberFormat="0" applyBorder="0" applyAlignment="0" applyProtection="0"/>
    <xf numFmtId="0" fontId="57" fillId="58" borderId="0" applyNumberFormat="0" applyBorder="0" applyAlignment="0" applyProtection="0"/>
    <xf numFmtId="0" fontId="57" fillId="58" borderId="0" applyNumberFormat="0" applyBorder="0" applyAlignment="0" applyProtection="0"/>
    <xf numFmtId="0" fontId="57" fillId="58" borderId="0" applyNumberFormat="0" applyBorder="0" applyAlignment="0" applyProtection="0"/>
    <xf numFmtId="0" fontId="57" fillId="58"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3" fillId="0" borderId="0"/>
    <xf numFmtId="0" fontId="4" fillId="0" borderId="0"/>
    <xf numFmtId="0" fontId="4" fillId="0" borderId="0"/>
    <xf numFmtId="0" fontId="4" fillId="0" borderId="0"/>
    <xf numFmtId="0" fontId="1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6" fillId="0" borderId="0"/>
    <xf numFmtId="0" fontId="1" fillId="0" borderId="0"/>
    <xf numFmtId="0" fontId="4" fillId="0" borderId="0"/>
    <xf numFmtId="0" fontId="8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2" fillId="11" borderId="0" applyNumberFormat="0" applyBorder="0" applyAlignment="0" applyProtection="0"/>
    <xf numFmtId="0" fontId="82" fillId="11" borderId="0" applyNumberFormat="0" applyBorder="0" applyAlignment="0" applyProtection="0"/>
    <xf numFmtId="0" fontId="82" fillId="11" borderId="0" applyNumberFormat="0" applyBorder="0" applyAlignment="0" applyProtection="0"/>
    <xf numFmtId="0" fontId="82" fillId="11" borderId="0" applyNumberFormat="0" applyBorder="0" applyAlignment="0" applyProtection="0"/>
    <xf numFmtId="0" fontId="82" fillId="11" borderId="0" applyNumberFormat="0" applyBorder="0" applyAlignment="0" applyProtection="0"/>
    <xf numFmtId="0" fontId="82" fillId="11" borderId="0" applyNumberFormat="0" applyBorder="0" applyAlignment="0" applyProtection="0"/>
    <xf numFmtId="0" fontId="82" fillId="11" borderId="0" applyNumberFormat="0" applyBorder="0" applyAlignment="0" applyProtection="0"/>
    <xf numFmtId="0" fontId="82" fillId="11" borderId="0" applyNumberFormat="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0" fontId="3" fillId="68" borderId="31" applyNumberFormat="0" applyFont="0" applyAlignment="0" applyProtection="0"/>
    <xf numFmtId="9" fontId="1"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4" fillId="40" borderId="0">
      <alignment horizontal="center" vertical="top"/>
    </xf>
    <xf numFmtId="3" fontId="85" fillId="0" borderId="0" applyFont="0" applyFill="0" applyBorder="0" applyProtection="0">
      <alignment horizontal="right" vertical="center"/>
    </xf>
    <xf numFmtId="0" fontId="20" fillId="0" borderId="0"/>
    <xf numFmtId="0" fontId="4" fillId="0" borderId="0"/>
    <xf numFmtId="0" fontId="19" fillId="0" borderId="0"/>
    <xf numFmtId="0" fontId="20" fillId="0" borderId="0"/>
    <xf numFmtId="196" fontId="86" fillId="0" borderId="0" applyFont="0" applyFill="0" applyBorder="0" applyAlignment="0" applyProtection="0"/>
    <xf numFmtId="167" fontId="26" fillId="0" borderId="0" applyFont="0" applyFill="0" applyBorder="0" applyAlignment="0" applyProtection="0"/>
    <xf numFmtId="167" fontId="3" fillId="0" borderId="0" applyFont="0" applyFill="0" applyBorder="0" applyAlignment="0" applyProtection="0"/>
    <xf numFmtId="167" fontId="13"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1"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165" fontId="26" fillId="69" borderId="1">
      <alignment horizontal="center" vertical="center"/>
      <protection locked="0"/>
    </xf>
    <xf numFmtId="0" fontId="87" fillId="0" borderId="0"/>
    <xf numFmtId="0" fontId="88" fillId="70" borderId="35" applyNumberFormat="0" applyAlignment="0" applyProtection="0"/>
    <xf numFmtId="0" fontId="99" fillId="0" borderId="0" applyNumberFormat="0" applyFill="0" applyBorder="0" applyAlignment="0" applyProtection="0"/>
  </cellStyleXfs>
  <cellXfs count="261">
    <xf numFmtId="0" fontId="0" fillId="0" borderId="0" xfId="0"/>
    <xf numFmtId="0" fontId="0" fillId="0" borderId="0" xfId="0"/>
    <xf numFmtId="0" fontId="0" fillId="0" borderId="0" xfId="0" applyProtection="1"/>
    <xf numFmtId="0" fontId="8" fillId="0" borderId="3" xfId="0" applyFont="1" applyBorder="1" applyAlignment="1" applyProtection="1">
      <alignment vertical="center" wrapText="1"/>
    </xf>
    <xf numFmtId="0" fontId="15" fillId="0" borderId="0" xfId="0" applyFont="1" applyProtection="1"/>
    <xf numFmtId="0" fontId="5" fillId="0" borderId="1" xfId="11"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xf>
    <xf numFmtId="4" fontId="89" fillId="0" borderId="37" xfId="3229" applyNumberFormat="1" applyFont="1" applyFill="1" applyBorder="1" applyAlignment="1" applyProtection="1">
      <alignment horizontal="center" vertical="center" wrapText="1"/>
    </xf>
    <xf numFmtId="0" fontId="8" fillId="0" borderId="3" xfId="0" applyFont="1" applyBorder="1" applyAlignment="1" applyProtection="1">
      <alignment horizontal="center" vertical="center"/>
    </xf>
    <xf numFmtId="4" fontId="8" fillId="0" borderId="1" xfId="0" applyNumberFormat="1" applyFont="1" applyFill="1" applyBorder="1" applyProtection="1"/>
    <xf numFmtId="4" fontId="8" fillId="2" borderId="1" xfId="0" applyNumberFormat="1" applyFont="1" applyFill="1" applyBorder="1" applyAlignment="1" applyProtection="1">
      <alignment horizontal="right" vertical="center"/>
    </xf>
    <xf numFmtId="4" fontId="8" fillId="2" borderId="1" xfId="0" applyNumberFormat="1" applyFont="1" applyFill="1" applyBorder="1" applyAlignment="1" applyProtection="1">
      <alignment horizontal="left" vertical="center" wrapText="1"/>
    </xf>
    <xf numFmtId="4" fontId="8" fillId="2" borderId="1" xfId="0" applyNumberFormat="1" applyFont="1" applyFill="1" applyBorder="1" applyAlignment="1" applyProtection="1">
      <alignment horizontal="center" vertical="center"/>
    </xf>
    <xf numFmtId="0" fontId="8" fillId="0" borderId="1" xfId="0" applyFont="1" applyBorder="1" applyAlignment="1" applyProtection="1">
      <alignment vertical="center" wrapText="1"/>
    </xf>
    <xf numFmtId="0" fontId="8" fillId="0" borderId="3" xfId="0" applyFont="1" applyBorder="1" applyAlignment="1" applyProtection="1">
      <alignment horizontal="center" vertical="center" wrapText="1"/>
    </xf>
    <xf numFmtId="3" fontId="8" fillId="0" borderId="1" xfId="0" applyNumberFormat="1" applyFont="1" applyFill="1" applyBorder="1" applyAlignment="1" applyProtection="1">
      <alignment horizontal="center" vertical="center"/>
    </xf>
    <xf numFmtId="4" fontId="8" fillId="0" borderId="1" xfId="0" applyNumberFormat="1" applyFont="1" applyFill="1" applyBorder="1" applyAlignment="1" applyProtection="1">
      <alignment horizontal="left" vertical="center" wrapText="1"/>
    </xf>
    <xf numFmtId="4" fontId="8" fillId="0" borderId="3" xfId="0" applyNumberFormat="1" applyFont="1" applyFill="1" applyBorder="1" applyAlignment="1" applyProtection="1">
      <alignment horizontal="center" vertical="center"/>
    </xf>
    <xf numFmtId="4" fontId="8" fillId="2" borderId="1" xfId="0" applyNumberFormat="1" applyFont="1" applyFill="1" applyBorder="1" applyAlignment="1" applyProtection="1">
      <alignment horizontal="center" vertical="center" wrapText="1"/>
    </xf>
    <xf numFmtId="4" fontId="8" fillId="2" borderId="3" xfId="0" applyNumberFormat="1" applyFont="1" applyFill="1" applyBorder="1" applyAlignment="1" applyProtection="1">
      <alignment horizontal="center" vertical="center"/>
    </xf>
    <xf numFmtId="0" fontId="92" fillId="4" borderId="1" xfId="0" applyFont="1" applyFill="1" applyBorder="1" applyAlignment="1" applyProtection="1">
      <alignment horizontal="center" vertical="center"/>
    </xf>
    <xf numFmtId="0" fontId="7" fillId="0" borderId="1" xfId="7" applyFont="1" applyBorder="1" applyAlignment="1" applyProtection="1">
      <alignment horizontal="left" vertical="center" wrapText="1"/>
    </xf>
    <xf numFmtId="0" fontId="5" fillId="0" borderId="1" xfId="0" applyFont="1" applyBorder="1" applyAlignment="1" applyProtection="1">
      <alignment vertical="center" wrapText="1"/>
    </xf>
    <xf numFmtId="0" fontId="5" fillId="2" borderId="1" xfId="0" applyFont="1" applyFill="1" applyBorder="1" applyAlignment="1" applyProtection="1">
      <alignment vertical="center" wrapText="1"/>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vertical="center" wrapText="1"/>
    </xf>
    <xf numFmtId="0" fontId="5" fillId="3" borderId="3" xfId="0" applyFont="1" applyFill="1" applyBorder="1" applyAlignment="1" applyProtection="1">
      <alignment vertical="center" wrapText="1"/>
    </xf>
    <xf numFmtId="4" fontId="8" fillId="2" borderId="1" xfId="1" applyNumberFormat="1" applyFont="1" applyFill="1" applyBorder="1" applyAlignment="1" applyProtection="1">
      <alignment horizontal="center" vertical="center" wrapText="1"/>
    </xf>
    <xf numFmtId="49" fontId="8" fillId="2" borderId="1" xfId="0" applyNumberFormat="1" applyFont="1" applyFill="1" applyBorder="1" applyAlignment="1" applyProtection="1">
      <alignment horizontal="right" vertical="center"/>
    </xf>
    <xf numFmtId="0" fontId="5" fillId="2" borderId="1" xfId="12" applyFont="1" applyFill="1" applyBorder="1" applyAlignment="1" applyProtection="1">
      <alignment horizontal="center" vertical="center" wrapText="1"/>
    </xf>
    <xf numFmtId="0" fontId="7" fillId="0" borderId="1" xfId="7" applyFont="1" applyBorder="1" applyAlignment="1" applyProtection="1">
      <alignment vertical="center" wrapText="1"/>
    </xf>
    <xf numFmtId="0" fontId="90" fillId="2" borderId="1" xfId="0" applyFont="1" applyFill="1" applyBorder="1" applyAlignment="1" applyProtection="1">
      <alignment horizontal="right" vertical="center"/>
    </xf>
    <xf numFmtId="0" fontId="90" fillId="2" borderId="1" xfId="7" applyFont="1" applyFill="1" applyBorder="1" applyAlignment="1" applyProtection="1">
      <alignment vertical="center" wrapText="1"/>
    </xf>
    <xf numFmtId="0" fontId="90" fillId="2" borderId="3" xfId="0" applyFont="1" applyFill="1" applyBorder="1" applyAlignment="1" applyProtection="1">
      <alignment horizontal="center" vertical="center" wrapText="1"/>
    </xf>
    <xf numFmtId="0" fontId="5" fillId="0" borderId="1" xfId="7" applyFont="1" applyBorder="1" applyAlignment="1" applyProtection="1">
      <alignment horizontal="center" vertical="center" wrapText="1"/>
    </xf>
    <xf numFmtId="49" fontId="8" fillId="2" borderId="0" xfId="0" applyNumberFormat="1" applyFont="1" applyFill="1" applyAlignment="1" applyProtection="1">
      <alignment horizontal="right" vertical="center"/>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0" fontId="8" fillId="0" borderId="1" xfId="7" applyFont="1" applyBorder="1" applyAlignment="1" applyProtection="1">
      <alignment horizontal="center" vertical="center" wrapText="1"/>
    </xf>
    <xf numFmtId="1" fontId="5" fillId="0" borderId="1" xfId="11" applyNumberFormat="1" applyFont="1" applyFill="1" applyBorder="1" applyAlignment="1" applyProtection="1">
      <alignment horizontal="center" vertical="center" wrapText="1"/>
    </xf>
    <xf numFmtId="49" fontId="5" fillId="2" borderId="1" xfId="11" applyNumberFormat="1" applyFont="1" applyFill="1" applyBorder="1" applyAlignment="1" applyProtection="1">
      <alignment horizontal="right" vertical="center" wrapText="1"/>
    </xf>
    <xf numFmtId="0" fontId="7" fillId="0" borderId="1" xfId="0" applyFont="1" applyFill="1" applyBorder="1" applyAlignment="1" applyProtection="1">
      <alignment vertical="center" wrapText="1"/>
    </xf>
    <xf numFmtId="0" fontId="7" fillId="0" borderId="1" xfId="0" applyFont="1" applyBorder="1" applyAlignment="1" applyProtection="1">
      <alignment vertical="center" wrapText="1"/>
    </xf>
    <xf numFmtId="0" fontId="5" fillId="0" borderId="1" xfId="0" applyFont="1" applyBorder="1" applyAlignment="1" applyProtection="1">
      <alignment horizontal="center" vertical="center" wrapText="1"/>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9" fillId="0" borderId="1" xfId="12" applyFont="1" applyBorder="1" applyAlignment="1" applyProtection="1">
      <alignment wrapText="1"/>
    </xf>
    <xf numFmtId="0" fontId="8" fillId="2" borderId="1" xfId="12" applyFont="1" applyFill="1" applyBorder="1" applyAlignment="1" applyProtection="1">
      <alignment horizontal="right" vertical="center" wrapText="1"/>
    </xf>
    <xf numFmtId="0" fontId="90" fillId="3" borderId="1" xfId="7" applyFont="1" applyFill="1" applyBorder="1" applyAlignment="1" applyProtection="1">
      <alignment vertical="center" wrapText="1"/>
    </xf>
    <xf numFmtId="14" fontId="8" fillId="2" borderId="1" xfId="12" applyNumberFormat="1" applyFont="1" applyFill="1" applyBorder="1" applyAlignment="1" applyProtection="1">
      <alignment horizontal="right" vertical="center" wrapText="1"/>
    </xf>
    <xf numFmtId="1" fontId="92" fillId="6" borderId="1" xfId="11" applyNumberFormat="1" applyFont="1" applyFill="1" applyBorder="1" applyAlignment="1" applyProtection="1">
      <alignment horizontal="center" vertical="center" wrapText="1"/>
    </xf>
    <xf numFmtId="0" fontId="7" fillId="3" borderId="1" xfId="7"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1" fontId="5" fillId="0" borderId="1" xfId="7" applyNumberFormat="1" applyFont="1" applyBorder="1" applyAlignment="1" applyProtection="1">
      <alignment horizontal="center" vertical="center" wrapText="1"/>
    </xf>
    <xf numFmtId="0" fontId="5" fillId="0" borderId="1" xfId="7" applyFont="1" applyBorder="1" applyProtection="1"/>
    <xf numFmtId="14" fontId="8" fillId="2" borderId="1" xfId="12" applyNumberFormat="1" applyFont="1" applyFill="1" applyBorder="1" applyAlignment="1" applyProtection="1">
      <alignment horizontal="left" vertical="center" wrapText="1"/>
    </xf>
    <xf numFmtId="14" fontId="8" fillId="2" borderId="1" xfId="12" applyNumberFormat="1" applyFont="1" applyFill="1" applyBorder="1" applyAlignment="1" applyProtection="1">
      <alignment horizontal="center" vertical="center" wrapText="1"/>
    </xf>
    <xf numFmtId="1" fontId="92" fillId="6" borderId="1" xfId="12" applyNumberFormat="1" applyFont="1" applyFill="1" applyBorder="1" applyAlignment="1" applyProtection="1">
      <alignment horizontal="center" vertical="center" wrapText="1"/>
    </xf>
    <xf numFmtId="1" fontId="8" fillId="3" borderId="1" xfId="12" applyNumberFormat="1" applyFont="1" applyFill="1" applyBorder="1" applyAlignment="1" applyProtection="1">
      <alignment horizontal="center" vertical="center" wrapText="1"/>
    </xf>
    <xf numFmtId="0" fontId="5" fillId="3" borderId="1" xfId="7" applyFont="1" applyFill="1" applyBorder="1" applyAlignment="1" applyProtection="1">
      <alignment vertical="center" wrapText="1"/>
    </xf>
    <xf numFmtId="0" fontId="5" fillId="3" borderId="1" xfId="7" applyFont="1" applyFill="1" applyBorder="1" applyAlignment="1" applyProtection="1">
      <alignment horizontal="center" vertical="center"/>
    </xf>
    <xf numFmtId="1" fontId="8" fillId="0" borderId="1" xfId="12" applyNumberFormat="1" applyFont="1" applyBorder="1" applyAlignment="1" applyProtection="1">
      <alignment horizontal="center" vertical="center" wrapText="1"/>
    </xf>
    <xf numFmtId="2" fontId="8" fillId="2" borderId="1" xfId="12" applyNumberFormat="1" applyFont="1" applyFill="1" applyBorder="1" applyAlignment="1" applyProtection="1">
      <alignment horizontal="right" vertical="center" wrapText="1"/>
    </xf>
    <xf numFmtId="0" fontId="90" fillId="3" borderId="1" xfId="0" applyFont="1" applyFill="1" applyBorder="1" applyAlignment="1" applyProtection="1">
      <alignment vertical="center" wrapText="1"/>
    </xf>
    <xf numFmtId="0" fontId="90" fillId="3" borderId="1" xfId="0" applyFont="1" applyFill="1" applyBorder="1" applyAlignment="1" applyProtection="1">
      <alignment horizontal="center" vertical="center" wrapText="1"/>
    </xf>
    <xf numFmtId="1" fontId="90" fillId="0" borderId="1" xfId="12" applyNumberFormat="1" applyFont="1" applyBorder="1" applyAlignment="1" applyProtection="1">
      <alignment horizontal="center" vertical="center" wrapText="1"/>
    </xf>
    <xf numFmtId="0" fontId="90" fillId="0" borderId="1" xfId="0" applyFont="1" applyFill="1" applyBorder="1" applyAlignment="1" applyProtection="1">
      <alignment horizontal="center" vertical="center" wrapText="1"/>
    </xf>
    <xf numFmtId="4" fontId="90" fillId="3" borderId="1" xfId="0" applyNumberFormat="1" applyFont="1" applyFill="1" applyBorder="1" applyAlignment="1" applyProtection="1">
      <alignment horizontal="center" vertical="center"/>
    </xf>
    <xf numFmtId="4" fontId="90" fillId="0" borderId="1" xfId="0" applyNumberFormat="1" applyFont="1" applyFill="1" applyBorder="1" applyAlignment="1" applyProtection="1">
      <alignment horizontal="center" vertical="center" wrapText="1"/>
    </xf>
    <xf numFmtId="1" fontId="90" fillId="0" borderId="1" xfId="12" applyNumberFormat="1" applyFont="1" applyBorder="1" applyAlignment="1" applyProtection="1">
      <alignment horizontal="right" vertical="center" wrapText="1"/>
    </xf>
    <xf numFmtId="4" fontId="99" fillId="0" borderId="0" xfId="3230" applyNumberFormat="1" applyAlignment="1" applyProtection="1">
      <alignment horizontal="left"/>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98" fillId="0" borderId="0" xfId="7" applyFont="1" applyAlignment="1" applyProtection="1">
      <alignment horizontal="left"/>
    </xf>
    <xf numFmtId="0" fontId="8" fillId="0" borderId="39" xfId="0" applyFont="1" applyBorder="1" applyAlignment="1" applyProtection="1">
      <alignment horizontal="center" vertical="center"/>
    </xf>
    <xf numFmtId="0" fontId="8" fillId="71" borderId="39" xfId="0" applyFont="1" applyFill="1" applyBorder="1" applyAlignment="1" applyProtection="1">
      <alignment horizontal="center" vertical="center"/>
    </xf>
    <xf numFmtId="0" fontId="7" fillId="3" borderId="39" xfId="0" applyFont="1" applyFill="1" applyBorder="1" applyAlignment="1" applyProtection="1">
      <alignment horizontal="center" vertical="center" wrapText="1"/>
    </xf>
    <xf numFmtId="0" fontId="7" fillId="71" borderId="39" xfId="0" applyFont="1" applyFill="1" applyBorder="1" applyAlignment="1" applyProtection="1">
      <alignment horizontal="center" vertical="center" wrapText="1"/>
    </xf>
    <xf numFmtId="4" fontId="8" fillId="2" borderId="1" xfId="0" applyNumberFormat="1" applyFont="1" applyFill="1" applyBorder="1" applyAlignment="1" applyProtection="1">
      <alignment horizontal="left" vertical="center"/>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7" fillId="71" borderId="42" xfId="0" applyFont="1" applyFill="1" applyBorder="1" applyAlignment="1" applyProtection="1">
      <alignment horizontal="center" vertical="center" wrapText="1"/>
    </xf>
    <xf numFmtId="0" fontId="101" fillId="0" borderId="0" xfId="0" applyFont="1" applyAlignment="1">
      <alignment horizontal="right" vertical="center"/>
    </xf>
    <xf numFmtId="0" fontId="8" fillId="0" borderId="47" xfId="0" applyFont="1" applyFill="1" applyBorder="1" applyAlignment="1" applyProtection="1">
      <alignment horizontal="left" wrapText="1"/>
    </xf>
    <xf numFmtId="0" fontId="8" fillId="0" borderId="48" xfId="0" applyFont="1" applyFill="1" applyBorder="1" applyAlignment="1" applyProtection="1">
      <alignment horizontal="left" vertical="top" wrapText="1"/>
    </xf>
    <xf numFmtId="0" fontId="8" fillId="0" borderId="49" xfId="0" applyFont="1" applyFill="1" applyBorder="1" applyAlignment="1" applyProtection="1">
      <alignment horizontal="left" vertical="top" wrapText="1"/>
    </xf>
    <xf numFmtId="0" fontId="102" fillId="0" borderId="1" xfId="0" applyFont="1" applyBorder="1" applyAlignment="1">
      <alignment vertical="center"/>
    </xf>
    <xf numFmtId="4" fontId="89" fillId="0" borderId="35" xfId="3229" applyNumberFormat="1" applyFont="1" applyFill="1" applyAlignment="1" applyProtection="1">
      <alignment vertical="center" wrapText="1"/>
    </xf>
    <xf numFmtId="0" fontId="92" fillId="4" borderId="34" xfId="0" applyFont="1" applyFill="1" applyBorder="1" applyAlignment="1" applyProtection="1">
      <alignment vertical="center"/>
    </xf>
    <xf numFmtId="0" fontId="92" fillId="4" borderId="0" xfId="0" applyFont="1" applyFill="1" applyBorder="1" applyAlignment="1" applyProtection="1">
      <alignment vertical="center"/>
    </xf>
    <xf numFmtId="4" fontId="8" fillId="0" borderId="4" xfId="0" applyNumberFormat="1" applyFont="1" applyFill="1" applyBorder="1" applyAlignment="1" applyProtection="1">
      <alignment horizontal="center" vertical="center" wrapText="1"/>
    </xf>
    <xf numFmtId="4" fontId="89" fillId="0" borderId="56" xfId="3229" applyNumberFormat="1" applyFont="1" applyFill="1" applyBorder="1" applyAlignment="1" applyProtection="1">
      <alignment vertical="center" wrapText="1"/>
    </xf>
    <xf numFmtId="0" fontId="9" fillId="0" borderId="1" xfId="0" applyFont="1" applyBorder="1" applyAlignment="1">
      <alignment wrapText="1"/>
    </xf>
    <xf numFmtId="0" fontId="0" fillId="0" borderId="1" xfId="0" applyBorder="1"/>
    <xf numFmtId="0" fontId="101" fillId="0" borderId="0" xfId="0" applyFont="1" applyBorder="1" applyAlignment="1">
      <alignment horizontal="right" vertical="center"/>
    </xf>
    <xf numFmtId="0" fontId="93" fillId="0" borderId="0" xfId="814" applyFont="1" applyFill="1" applyBorder="1" applyAlignment="1" applyProtection="1">
      <alignment horizontal="center" vertical="center" wrapText="1"/>
    </xf>
    <xf numFmtId="0" fontId="0" fillId="0" borderId="0" xfId="0" applyFill="1"/>
    <xf numFmtId="0" fontId="0" fillId="0" borderId="0" xfId="0" applyAlignment="1">
      <alignment horizontal="right"/>
    </xf>
    <xf numFmtId="0" fontId="101" fillId="0" borderId="41" xfId="0" applyFont="1" applyBorder="1" applyAlignment="1">
      <alignment vertical="center"/>
    </xf>
    <xf numFmtId="198" fontId="93" fillId="71" borderId="57" xfId="814" applyNumberFormat="1" applyFont="1" applyFill="1" applyBorder="1" applyAlignment="1" applyProtection="1">
      <alignment horizontal="center" vertical="center" wrapText="1"/>
    </xf>
    <xf numFmtId="0" fontId="93" fillId="0" borderId="57" xfId="814" applyFont="1" applyFill="1" applyBorder="1" applyAlignment="1" applyProtection="1">
      <alignment horizontal="center" vertical="center" wrapText="1"/>
    </xf>
    <xf numFmtId="0" fontId="0" fillId="0" borderId="0" xfId="0" applyFill="1" applyProtection="1"/>
    <xf numFmtId="4" fontId="8" fillId="0" borderId="0" xfId="0" applyNumberFormat="1" applyFont="1" applyAlignment="1">
      <alignment horizontal="right" vertical="center"/>
    </xf>
    <xf numFmtId="0" fontId="9" fillId="0" borderId="1" xfId="0" applyFont="1" applyBorder="1"/>
    <xf numFmtId="4" fontId="9" fillId="0" borderId="1" xfId="0" applyNumberFormat="1" applyFont="1" applyBorder="1" applyAlignment="1">
      <alignment horizontal="right" vertical="center"/>
    </xf>
    <xf numFmtId="0" fontId="9" fillId="0" borderId="1" xfId="0" applyFont="1" applyBorder="1" applyAlignment="1">
      <alignment horizontal="right" vertical="center"/>
    </xf>
    <xf numFmtId="0" fontId="103" fillId="0" borderId="1" xfId="0" applyFont="1" applyBorder="1"/>
    <xf numFmtId="4" fontId="9" fillId="2" borderId="1" xfId="0" applyNumberFormat="1" applyFont="1" applyFill="1" applyBorder="1" applyAlignment="1" applyProtection="1">
      <alignment horizontal="right" vertical="center"/>
    </xf>
    <xf numFmtId="2" fontId="9" fillId="2" borderId="1" xfId="0" applyNumberFormat="1" applyFont="1" applyFill="1" applyBorder="1" applyAlignment="1" applyProtection="1">
      <alignment horizontal="right" vertical="center"/>
    </xf>
    <xf numFmtId="4" fontId="9" fillId="0" borderId="1" xfId="0" applyNumberFormat="1" applyFont="1" applyFill="1" applyBorder="1" applyProtection="1"/>
    <xf numFmtId="0" fontId="0" fillId="0" borderId="1" xfId="0" applyFont="1" applyBorder="1" applyProtection="1"/>
    <xf numFmtId="4" fontId="9" fillId="0" borderId="1" xfId="0" applyNumberFormat="1" applyFont="1" applyFill="1" applyBorder="1" applyAlignment="1" applyProtection="1">
      <alignment horizontal="center" vertical="center"/>
    </xf>
    <xf numFmtId="4" fontId="9" fillId="3" borderId="1" xfId="1" applyNumberFormat="1" applyFont="1" applyFill="1" applyBorder="1" applyAlignment="1" applyProtection="1">
      <alignment vertical="center"/>
    </xf>
    <xf numFmtId="4" fontId="9" fillId="0" borderId="1" xfId="1" applyNumberFormat="1" applyFont="1" applyFill="1" applyBorder="1" applyAlignment="1" applyProtection="1">
      <alignment vertical="center"/>
    </xf>
    <xf numFmtId="4" fontId="9" fillId="2" borderId="1" xfId="0" applyNumberFormat="1" applyFont="1" applyFill="1" applyBorder="1" applyAlignment="1" applyProtection="1">
      <alignment vertical="center"/>
    </xf>
    <xf numFmtId="4" fontId="9" fillId="3" borderId="1" xfId="1" applyNumberFormat="1" applyFont="1" applyFill="1" applyBorder="1" applyAlignment="1" applyProtection="1">
      <alignment horizontal="right" vertical="center"/>
    </xf>
    <xf numFmtId="4" fontId="9" fillId="0" borderId="1" xfId="1" applyNumberFormat="1" applyFont="1" applyFill="1" applyBorder="1" applyAlignment="1" applyProtection="1">
      <alignment horizontal="right" vertical="center"/>
    </xf>
    <xf numFmtId="4" fontId="9" fillId="2" borderId="1" xfId="1" applyNumberFormat="1" applyFont="1" applyFill="1" applyBorder="1" applyAlignment="1" applyProtection="1">
      <alignment horizontal="right" vertical="center"/>
    </xf>
    <xf numFmtId="4" fontId="9" fillId="2" borderId="1" xfId="1" applyNumberFormat="1" applyFont="1" applyFill="1" applyBorder="1" applyAlignment="1" applyProtection="1">
      <alignment vertical="center"/>
    </xf>
    <xf numFmtId="4" fontId="104" fillId="2" borderId="8" xfId="6" applyNumberFormat="1" applyFont="1" applyFill="1" applyAlignment="1" applyProtection="1">
      <alignment vertical="center" wrapText="1"/>
    </xf>
    <xf numFmtId="4" fontId="104" fillId="2" borderId="1" xfId="1" applyNumberFormat="1" applyFont="1" applyFill="1" applyBorder="1" applyAlignment="1" applyProtection="1">
      <alignment vertical="center"/>
    </xf>
    <xf numFmtId="0" fontId="0" fillId="0" borderId="0" xfId="0" applyFont="1" applyAlignment="1" applyProtection="1"/>
    <xf numFmtId="0" fontId="35" fillId="0" borderId="1" xfId="0" applyFont="1" applyBorder="1" applyAlignment="1" applyProtection="1">
      <alignment horizontal="right"/>
    </xf>
    <xf numFmtId="4" fontId="35" fillId="2" borderId="1" xfId="0" applyNumberFormat="1" applyFont="1" applyFill="1" applyBorder="1" applyAlignment="1" applyProtection="1">
      <alignment horizontal="right" vertical="center" wrapText="1"/>
    </xf>
    <xf numFmtId="4" fontId="35" fillId="0" borderId="1" xfId="0" applyNumberFormat="1" applyFont="1" applyFill="1" applyBorder="1" applyAlignment="1" applyProtection="1">
      <alignment horizontal="right" vertical="center" wrapText="1"/>
    </xf>
    <xf numFmtId="4" fontId="35" fillId="2" borderId="1" xfId="12" applyNumberFormat="1" applyFont="1" applyFill="1" applyBorder="1" applyAlignment="1" applyProtection="1">
      <alignment vertical="center" wrapText="1"/>
    </xf>
    <xf numFmtId="4" fontId="35" fillId="2" borderId="1" xfId="0" applyNumberFormat="1" applyFont="1" applyFill="1" applyBorder="1" applyAlignment="1" applyProtection="1">
      <alignment vertical="center" wrapText="1"/>
    </xf>
    <xf numFmtId="2" fontId="35" fillId="2" borderId="1" xfId="12" applyNumberFormat="1" applyFont="1" applyFill="1" applyBorder="1" applyAlignment="1" applyProtection="1">
      <alignment vertical="center" wrapText="1"/>
    </xf>
    <xf numFmtId="4" fontId="35" fillId="3" borderId="1" xfId="0" applyNumberFormat="1" applyFont="1" applyFill="1" applyBorder="1" applyAlignment="1" applyProtection="1">
      <alignment horizontal="right" vertical="center" wrapText="1"/>
    </xf>
    <xf numFmtId="4" fontId="35" fillId="3" borderId="1" xfId="0" applyNumberFormat="1" applyFont="1" applyFill="1" applyBorder="1" applyAlignment="1" applyProtection="1">
      <alignment vertical="center" wrapText="1"/>
    </xf>
    <xf numFmtId="4" fontId="35" fillId="0" borderId="1" xfId="0" applyNumberFormat="1" applyFont="1" applyFill="1" applyBorder="1" applyAlignment="1" applyProtection="1">
      <alignment vertical="center" wrapText="1"/>
    </xf>
    <xf numFmtId="0" fontId="35" fillId="0" borderId="1" xfId="7" applyFont="1" applyBorder="1" applyAlignment="1" applyProtection="1">
      <alignment vertical="center" wrapText="1"/>
    </xf>
    <xf numFmtId="4" fontId="9" fillId="2" borderId="1" xfId="12" applyNumberFormat="1" applyFont="1" applyFill="1" applyBorder="1" applyAlignment="1" applyProtection="1">
      <alignment vertical="center" wrapText="1"/>
    </xf>
    <xf numFmtId="4" fontId="35" fillId="3" borderId="1" xfId="0" applyNumberFormat="1" applyFont="1" applyFill="1" applyBorder="1" applyAlignment="1" applyProtection="1">
      <alignment vertical="center"/>
    </xf>
    <xf numFmtId="4" fontId="35" fillId="3" borderId="1" xfId="0" applyNumberFormat="1" applyFont="1" applyFill="1" applyBorder="1" applyAlignment="1" applyProtection="1">
      <alignment horizontal="center" vertical="center"/>
    </xf>
    <xf numFmtId="4" fontId="35" fillId="2" borderId="1" xfId="0" applyNumberFormat="1" applyFont="1" applyFill="1" applyBorder="1" applyAlignment="1" applyProtection="1">
      <alignment horizontal="right" vertical="center"/>
    </xf>
    <xf numFmtId="4" fontId="35" fillId="3" borderId="1" xfId="0" applyNumberFormat="1" applyFont="1" applyFill="1" applyBorder="1" applyAlignment="1" applyProtection="1">
      <alignment horizontal="right" vertical="center"/>
    </xf>
    <xf numFmtId="0" fontId="9" fillId="0" borderId="1" xfId="0" applyFont="1" applyFill="1" applyBorder="1" applyAlignment="1" applyProtection="1">
      <alignment horizontal="right"/>
    </xf>
    <xf numFmtId="0" fontId="9" fillId="0" borderId="1" xfId="0" applyFont="1" applyFill="1" applyBorder="1" applyAlignment="1" applyProtection="1"/>
    <xf numFmtId="4" fontId="104" fillId="3" borderId="1" xfId="0" applyNumberFormat="1" applyFont="1" applyFill="1" applyBorder="1" applyAlignment="1" applyProtection="1">
      <alignment horizontal="right" vertical="center"/>
    </xf>
    <xf numFmtId="4" fontId="104" fillId="0" borderId="1" xfId="0" applyNumberFormat="1" applyFont="1" applyFill="1" applyBorder="1" applyAlignment="1" applyProtection="1">
      <alignment horizontal="right" vertical="center" wrapText="1"/>
    </xf>
    <xf numFmtId="0" fontId="5" fillId="0" borderId="58" xfId="7" applyFont="1" applyBorder="1" applyAlignment="1" applyProtection="1">
      <alignment horizontal="left" vertical="center" wrapText="1"/>
    </xf>
    <xf numFmtId="0" fontId="5" fillId="0" borderId="0" xfId="7" applyFont="1" applyBorder="1" applyAlignment="1" applyProtection="1">
      <alignment horizontal="left" vertical="center" wrapText="1"/>
    </xf>
    <xf numFmtId="0" fontId="8" fillId="71" borderId="58" xfId="0" applyFont="1" applyFill="1" applyBorder="1" applyAlignment="1" applyProtection="1">
      <alignment horizontal="left" wrapText="1"/>
    </xf>
    <xf numFmtId="0" fontId="8" fillId="71" borderId="0" xfId="0" applyFont="1" applyFill="1" applyBorder="1" applyAlignment="1" applyProtection="1">
      <alignment horizontal="left" wrapText="1"/>
    </xf>
    <xf numFmtId="0" fontId="90" fillId="0" borderId="58" xfId="7" applyFont="1" applyBorder="1" applyAlignment="1" applyProtection="1">
      <alignment horizontal="left" vertical="top" wrapText="1"/>
    </xf>
    <xf numFmtId="0" fontId="90" fillId="0" borderId="0" xfId="7" applyFont="1" applyBorder="1" applyAlignment="1" applyProtection="1">
      <alignment horizontal="left" vertical="top" wrapText="1"/>
    </xf>
    <xf numFmtId="0" fontId="90" fillId="71" borderId="58" xfId="7" applyFont="1" applyFill="1" applyBorder="1" applyAlignment="1" applyProtection="1">
      <alignment horizontal="left" vertical="center" wrapText="1"/>
    </xf>
    <xf numFmtId="0" fontId="90" fillId="71" borderId="0" xfId="7" applyFont="1" applyFill="1" applyBorder="1" applyAlignment="1" applyProtection="1">
      <alignment horizontal="left" vertical="center" wrapText="1"/>
    </xf>
    <xf numFmtId="0" fontId="97" fillId="71" borderId="58" xfId="7" applyFont="1" applyFill="1" applyBorder="1" applyAlignment="1" applyProtection="1">
      <alignment horizontal="left" vertical="top" wrapText="1"/>
    </xf>
    <xf numFmtId="0" fontId="97" fillId="71" borderId="0" xfId="7" applyFont="1" applyFill="1" applyBorder="1" applyAlignment="1" applyProtection="1">
      <alignment horizontal="left" vertical="top" wrapText="1"/>
    </xf>
    <xf numFmtId="0" fontId="90" fillId="0" borderId="58" xfId="0" applyFont="1" applyFill="1" applyBorder="1" applyAlignment="1" applyProtection="1">
      <alignment horizontal="left" vertical="top" wrapText="1"/>
    </xf>
    <xf numFmtId="0" fontId="90" fillId="0" borderId="0" xfId="0" applyFont="1" applyFill="1" applyBorder="1" applyAlignment="1" applyProtection="1">
      <alignment horizontal="left" vertical="top" wrapText="1"/>
    </xf>
    <xf numFmtId="0" fontId="90" fillId="71" borderId="58" xfId="0" applyFont="1" applyFill="1" applyBorder="1" applyAlignment="1" applyProtection="1">
      <alignment horizontal="left" vertical="top" wrapText="1"/>
    </xf>
    <xf numFmtId="0" fontId="90" fillId="71" borderId="0" xfId="0" applyFont="1" applyFill="1" applyBorder="1" applyAlignment="1" applyProtection="1">
      <alignment horizontal="left" vertical="top" wrapText="1"/>
    </xf>
    <xf numFmtId="0" fontId="90" fillId="3" borderId="58" xfId="0" applyFont="1" applyFill="1" applyBorder="1" applyAlignment="1" applyProtection="1">
      <alignment horizontal="left" vertical="center" wrapText="1"/>
    </xf>
    <xf numFmtId="0" fontId="90" fillId="3" borderId="0" xfId="0" applyFont="1" applyFill="1" applyBorder="1" applyAlignment="1" applyProtection="1">
      <alignment horizontal="left" vertical="center" wrapText="1"/>
    </xf>
    <xf numFmtId="0" fontId="9" fillId="0" borderId="1" xfId="0" applyFont="1" applyBorder="1" applyAlignment="1">
      <alignment horizontal="center" wrapText="1"/>
    </xf>
    <xf numFmtId="0" fontId="93" fillId="68" borderId="55" xfId="814" applyFont="1" applyBorder="1" applyAlignment="1" applyProtection="1">
      <alignment horizontal="center" vertical="center" wrapText="1"/>
    </xf>
    <xf numFmtId="0" fontId="93" fillId="68" borderId="0" xfId="814" applyFont="1" applyBorder="1" applyAlignment="1" applyProtection="1">
      <alignment horizontal="center" vertical="center" wrapText="1"/>
    </xf>
    <xf numFmtId="0" fontId="91" fillId="4" borderId="34" xfId="0" applyFont="1" applyFill="1" applyBorder="1" applyAlignment="1" applyProtection="1">
      <alignment horizontal="center" vertical="center"/>
    </xf>
    <xf numFmtId="0" fontId="91" fillId="4" borderId="0" xfId="0" applyFont="1" applyFill="1" applyBorder="1" applyAlignment="1" applyProtection="1">
      <alignment horizontal="center" vertical="center"/>
    </xf>
    <xf numFmtId="0" fontId="91" fillId="6" borderId="34" xfId="0" applyFont="1" applyFill="1" applyBorder="1" applyAlignment="1" applyProtection="1">
      <alignment horizontal="center" vertical="center" wrapText="1"/>
    </xf>
    <xf numFmtId="0" fontId="91" fillId="6" borderId="0" xfId="0" applyFont="1" applyFill="1" applyBorder="1" applyAlignment="1" applyProtection="1">
      <alignment horizontal="center" vertical="center" wrapText="1"/>
    </xf>
    <xf numFmtId="0" fontId="8" fillId="6" borderId="34" xfId="0" applyFont="1" applyFill="1" applyBorder="1" applyAlignment="1" applyProtection="1">
      <alignment horizontal="center" vertical="center"/>
    </xf>
    <xf numFmtId="0" fontId="8" fillId="6" borderId="0" xfId="0" applyFont="1" applyFill="1" applyBorder="1" applyAlignment="1" applyProtection="1">
      <alignment horizontal="center" vertical="center"/>
    </xf>
    <xf numFmtId="0" fontId="91" fillId="5" borderId="34" xfId="0" applyFont="1" applyFill="1" applyBorder="1" applyAlignment="1" applyProtection="1">
      <alignment horizontal="center" vertical="center" wrapText="1"/>
    </xf>
    <xf numFmtId="0" fontId="91" fillId="5" borderId="0" xfId="0" applyFont="1" applyFill="1" applyBorder="1" applyAlignment="1" applyProtection="1">
      <alignment horizontal="center" vertical="center" wrapText="1"/>
    </xf>
    <xf numFmtId="1" fontId="8" fillId="5" borderId="4" xfId="12" applyNumberFormat="1" applyFont="1" applyFill="1" applyBorder="1" applyAlignment="1" applyProtection="1">
      <alignment horizontal="center" vertical="center" wrapText="1"/>
    </xf>
    <xf numFmtId="1" fontId="8" fillId="5" borderId="6" xfId="12" applyNumberFormat="1" applyFont="1" applyFill="1" applyBorder="1" applyAlignment="1" applyProtection="1">
      <alignment horizontal="center" vertical="center" wrapText="1"/>
    </xf>
    <xf numFmtId="1" fontId="8" fillId="5" borderId="2" xfId="12" applyNumberFormat="1" applyFont="1" applyFill="1" applyBorder="1" applyAlignment="1" applyProtection="1">
      <alignment horizontal="center" vertical="center" wrapText="1"/>
    </xf>
    <xf numFmtId="0" fontId="93" fillId="0" borderId="40" xfId="814" applyFont="1" applyFill="1" applyBorder="1" applyAlignment="1" applyProtection="1">
      <alignment horizontal="center" vertical="center" wrapText="1"/>
    </xf>
    <xf numFmtId="0" fontId="0" fillId="0" borderId="40" xfId="0" applyBorder="1" applyAlignment="1">
      <alignment horizontal="center" vertical="center" wrapText="1"/>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3"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90" fillId="0" borderId="4" xfId="7" applyFont="1" applyBorder="1" applyAlignment="1" applyProtection="1">
      <alignment horizontal="left" vertical="center" wrapText="1"/>
    </xf>
    <xf numFmtId="0" fontId="90" fillId="0" borderId="2" xfId="7" applyFont="1" applyBorder="1" applyAlignment="1" applyProtection="1">
      <alignment horizontal="left" vertical="center" wrapText="1"/>
    </xf>
    <xf numFmtId="0" fontId="90" fillId="3" borderId="4" xfId="0" applyFont="1" applyFill="1" applyBorder="1" applyAlignment="1" applyProtection="1">
      <alignment horizontal="left" vertical="center" wrapText="1"/>
    </xf>
    <xf numFmtId="0" fontId="90" fillId="3" borderId="2" xfId="0" applyFont="1" applyFill="1" applyBorder="1" applyAlignment="1" applyProtection="1">
      <alignment horizontal="left" vertical="center" wrapText="1"/>
    </xf>
    <xf numFmtId="1" fontId="92" fillId="6" borderId="3" xfId="7" applyNumberFormat="1" applyFont="1" applyFill="1" applyBorder="1" applyAlignment="1" applyProtection="1">
      <alignment horizontal="center" vertical="center" wrapText="1"/>
    </xf>
    <xf numFmtId="1" fontId="92" fillId="6" borderId="5" xfId="7" applyNumberFormat="1" applyFont="1" applyFill="1" applyBorder="1" applyAlignment="1" applyProtection="1">
      <alignment horizontal="center" vertical="center" wrapText="1"/>
    </xf>
    <xf numFmtId="1" fontId="92" fillId="6" borderId="9" xfId="7" applyNumberFormat="1" applyFont="1" applyFill="1" applyBorder="1" applyAlignment="1" applyProtection="1">
      <alignment horizontal="center" vertical="center" wrapText="1"/>
    </xf>
    <xf numFmtId="1" fontId="92" fillId="6" borderId="3" xfId="11" applyNumberFormat="1" applyFont="1" applyFill="1" applyBorder="1" applyAlignment="1" applyProtection="1">
      <alignment horizontal="center" vertical="center" wrapText="1"/>
    </xf>
    <xf numFmtId="1" fontId="92" fillId="6" borderId="5" xfId="11" applyNumberFormat="1" applyFont="1" applyFill="1" applyBorder="1" applyAlignment="1" applyProtection="1">
      <alignment horizontal="center" vertical="center" wrapText="1"/>
    </xf>
    <xf numFmtId="1" fontId="92" fillId="6" borderId="9" xfId="11" applyNumberFormat="1" applyFont="1" applyFill="1" applyBorder="1" applyAlignment="1" applyProtection="1">
      <alignment horizontal="center" vertical="center"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8" fillId="2" borderId="4" xfId="12" applyFont="1" applyFill="1" applyBorder="1" applyAlignment="1" applyProtection="1">
      <alignment horizontal="left" wrapText="1"/>
    </xf>
    <xf numFmtId="0" fontId="8" fillId="2" borderId="2" xfId="12" applyFont="1" applyFill="1" applyBorder="1" applyAlignment="1" applyProtection="1">
      <alignment horizontal="left" wrapText="1"/>
    </xf>
    <xf numFmtId="0" fontId="8" fillId="2" borderId="4"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90" fillId="0" borderId="4" xfId="0" applyFont="1" applyBorder="1" applyAlignment="1" applyProtection="1">
      <alignment horizontal="left" vertical="center" wrapText="1"/>
    </xf>
    <xf numFmtId="0" fontId="90" fillId="0" borderId="2" xfId="0" applyFont="1" applyBorder="1" applyAlignment="1" applyProtection="1">
      <alignment horizontal="left" vertical="center" wrapText="1"/>
    </xf>
    <xf numFmtId="4" fontId="8" fillId="2" borderId="4" xfId="0" applyNumberFormat="1" applyFont="1" applyFill="1" applyBorder="1" applyAlignment="1" applyProtection="1">
      <alignment horizontal="left" vertical="center" wrapText="1"/>
    </xf>
    <xf numFmtId="4" fontId="8" fillId="2" borderId="2" xfId="0" applyNumberFormat="1" applyFont="1" applyFill="1" applyBorder="1" applyAlignment="1" applyProtection="1">
      <alignment horizontal="left" vertical="center" wrapText="1"/>
    </xf>
    <xf numFmtId="4" fontId="8" fillId="2" borderId="4" xfId="1" applyNumberFormat="1" applyFont="1" applyFill="1" applyBorder="1" applyAlignment="1" applyProtection="1">
      <alignment horizontal="left" vertical="center"/>
    </xf>
    <xf numFmtId="4" fontId="8" fillId="2" borderId="2" xfId="1" applyNumberFormat="1" applyFont="1" applyFill="1" applyBorder="1" applyAlignment="1" applyProtection="1">
      <alignment horizontal="left" vertical="center"/>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90" fillId="2" borderId="4" xfId="0" applyFont="1" applyFill="1" applyBorder="1" applyAlignment="1" applyProtection="1">
      <alignment horizontal="left" vertical="center" wrapText="1"/>
    </xf>
    <xf numFmtId="0" fontId="90" fillId="2" borderId="54" xfId="0" applyFont="1" applyFill="1" applyBorder="1" applyAlignment="1" applyProtection="1">
      <alignment horizontal="left" vertical="center" wrapText="1"/>
    </xf>
    <xf numFmtId="0" fontId="98" fillId="0" borderId="0" xfId="7" applyFont="1" applyAlignment="1" applyProtection="1">
      <alignment horizontal="left"/>
    </xf>
    <xf numFmtId="0" fontId="92" fillId="4" borderId="3" xfId="0" applyFont="1" applyFill="1" applyBorder="1" applyAlignment="1" applyProtection="1">
      <alignment horizontal="center" vertical="center"/>
    </xf>
    <xf numFmtId="0" fontId="92" fillId="4" borderId="5" xfId="0" applyFont="1" applyFill="1" applyBorder="1" applyAlignment="1" applyProtection="1">
      <alignment horizontal="center" vertical="center"/>
    </xf>
    <xf numFmtId="0" fontId="92" fillId="4" borderId="9" xfId="0" applyFont="1" applyFill="1" applyBorder="1" applyAlignment="1" applyProtection="1">
      <alignment horizontal="center" vertical="center"/>
    </xf>
    <xf numFmtId="0" fontId="92" fillId="4" borderId="36" xfId="0" applyFont="1" applyFill="1" applyBorder="1" applyAlignment="1" applyProtection="1">
      <alignment horizontal="center" vertical="center"/>
    </xf>
    <xf numFmtId="0" fontId="92" fillId="4" borderId="7" xfId="0" applyFont="1" applyFill="1" applyBorder="1" applyAlignment="1" applyProtection="1">
      <alignment horizontal="center" vertical="center"/>
    </xf>
    <xf numFmtId="0" fontId="92" fillId="4" borderId="38" xfId="0" applyFont="1" applyFill="1" applyBorder="1" applyAlignment="1" applyProtection="1">
      <alignment horizontal="center" vertical="center"/>
    </xf>
    <xf numFmtId="4" fontId="8" fillId="0" borderId="32" xfId="0" applyNumberFormat="1" applyFont="1" applyFill="1" applyBorder="1" applyAlignment="1" applyProtection="1">
      <alignment horizontal="center" vertical="center" wrapText="1"/>
    </xf>
    <xf numFmtId="4" fontId="8" fillId="0" borderId="33" xfId="0" applyNumberFormat="1" applyFont="1" applyFill="1" applyBorder="1" applyAlignment="1" applyProtection="1">
      <alignment horizontal="center" vertical="center" wrapText="1"/>
    </xf>
    <xf numFmtId="3" fontId="92" fillId="4" borderId="3" xfId="0" applyNumberFormat="1" applyFont="1" applyFill="1" applyBorder="1" applyAlignment="1" applyProtection="1">
      <alignment horizontal="center" vertical="center"/>
    </xf>
    <xf numFmtId="3" fontId="92" fillId="4" borderId="5" xfId="0" applyNumberFormat="1" applyFont="1" applyFill="1" applyBorder="1" applyAlignment="1" applyProtection="1">
      <alignment horizontal="center" vertical="center"/>
    </xf>
    <xf numFmtId="3" fontId="92" fillId="4" borderId="9" xfId="0" applyNumberFormat="1" applyFont="1" applyFill="1" applyBorder="1" applyAlignment="1" applyProtection="1">
      <alignment horizontal="center" vertical="center"/>
    </xf>
    <xf numFmtId="4" fontId="8" fillId="0" borderId="4" xfId="0" applyNumberFormat="1" applyFont="1" applyFill="1" applyBorder="1" applyAlignment="1" applyProtection="1">
      <alignment horizontal="left" vertical="center" wrapText="1"/>
    </xf>
    <xf numFmtId="4" fontId="8" fillId="0" borderId="2" xfId="0" applyNumberFormat="1" applyFont="1" applyFill="1" applyBorder="1" applyAlignment="1" applyProtection="1">
      <alignment horizontal="left" vertical="center" wrapText="1"/>
    </xf>
    <xf numFmtId="1" fontId="92" fillId="5" borderId="3" xfId="12" applyNumberFormat="1" applyFont="1" applyFill="1" applyBorder="1" applyAlignment="1" applyProtection="1">
      <alignment horizontal="center" vertical="center" wrapText="1"/>
    </xf>
    <xf numFmtId="1" fontId="92" fillId="5" borderId="5" xfId="12" applyNumberFormat="1" applyFont="1" applyFill="1" applyBorder="1" applyAlignment="1" applyProtection="1">
      <alignment horizontal="center" vertical="center" wrapText="1"/>
    </xf>
    <xf numFmtId="1" fontId="92" fillId="5" borderId="9" xfId="12" applyNumberFormat="1" applyFont="1" applyFill="1" applyBorder="1" applyAlignment="1" applyProtection="1">
      <alignment horizontal="center"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1" fontId="92" fillId="6" borderId="3" xfId="12" applyNumberFormat="1" applyFont="1" applyFill="1" applyBorder="1" applyAlignment="1" applyProtection="1">
      <alignment horizontal="center" vertical="center" wrapText="1"/>
    </xf>
    <xf numFmtId="1" fontId="92" fillId="6" borderId="5" xfId="12" applyNumberFormat="1" applyFont="1" applyFill="1" applyBorder="1" applyAlignment="1" applyProtection="1">
      <alignment horizontal="center" vertical="center" wrapText="1"/>
    </xf>
    <xf numFmtId="1" fontId="92" fillId="6" borderId="9" xfId="12" applyNumberFormat="1" applyFont="1" applyFill="1" applyBorder="1" applyAlignment="1" applyProtection="1">
      <alignment horizontal="center" vertical="center" wrapText="1"/>
    </xf>
    <xf numFmtId="0" fontId="90" fillId="72" borderId="4" xfId="0" applyFont="1" applyFill="1" applyBorder="1" applyAlignment="1" applyProtection="1">
      <alignment horizontal="left" vertical="center" wrapText="1"/>
    </xf>
    <xf numFmtId="0" fontId="90" fillId="72" borderId="2" xfId="0" applyFont="1" applyFill="1" applyBorder="1" applyAlignment="1" applyProtection="1">
      <alignment horizontal="left" vertical="center" wrapText="1"/>
    </xf>
    <xf numFmtId="0" fontId="5" fillId="3" borderId="4" xfId="7" applyFont="1" applyFill="1" applyBorder="1" applyAlignment="1" applyProtection="1">
      <alignment horizontal="left" vertical="center" wrapText="1"/>
    </xf>
    <xf numFmtId="0" fontId="5" fillId="3" borderId="2" xfId="7" applyFont="1" applyFill="1" applyBorder="1" applyAlignment="1" applyProtection="1">
      <alignment horizontal="left" vertical="center" wrapText="1"/>
    </xf>
    <xf numFmtId="14" fontId="8" fillId="2" borderId="4" xfId="12" applyNumberFormat="1" applyFont="1" applyFill="1" applyBorder="1" applyAlignment="1" applyProtection="1">
      <alignment horizontal="left" vertical="center" wrapText="1"/>
    </xf>
    <xf numFmtId="14" fontId="8" fillId="2" borderId="2" xfId="12" applyNumberFormat="1" applyFont="1" applyFill="1" applyBorder="1" applyAlignment="1" applyProtection="1">
      <alignment horizontal="left" vertical="center" wrapText="1"/>
    </xf>
    <xf numFmtId="2" fontId="7" fillId="0" borderId="4" xfId="7" applyNumberFormat="1" applyFont="1" applyBorder="1" applyAlignment="1" applyProtection="1">
      <alignment horizontal="center" vertical="center" wrapText="1"/>
    </xf>
    <xf numFmtId="2" fontId="7" fillId="0" borderId="2" xfId="7" applyNumberFormat="1" applyFont="1" applyBorder="1" applyAlignment="1" applyProtection="1">
      <alignment horizontal="center" vertical="center" wrapText="1"/>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4" fontId="89" fillId="0" borderId="35" xfId="3229" applyNumberFormat="1" applyFont="1" applyFill="1" applyAlignment="1" applyProtection="1">
      <alignment horizontal="center" vertical="center"/>
    </xf>
    <xf numFmtId="0" fontId="5" fillId="0" borderId="1" xfId="11" applyFont="1" applyFill="1" applyBorder="1" applyAlignment="1" applyProtection="1">
      <alignment horizontal="center" vertical="center" wrapText="1"/>
    </xf>
    <xf numFmtId="0" fontId="5" fillId="0" borderId="3" xfId="11" applyFont="1" applyFill="1" applyBorder="1" applyAlignment="1" applyProtection="1">
      <alignment horizontal="center" vertical="center" wrapText="1"/>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8" fillId="0" borderId="44" xfId="0" applyFont="1" applyFill="1" applyBorder="1" applyAlignment="1" applyProtection="1">
      <alignment horizontal="left" vertical="top" wrapText="1"/>
    </xf>
    <xf numFmtId="0" fontId="8" fillId="0" borderId="45" xfId="0" applyFont="1" applyFill="1" applyBorder="1" applyAlignment="1" applyProtection="1">
      <alignment horizontal="left" vertical="top" wrapText="1"/>
    </xf>
    <xf numFmtId="0" fontId="8" fillId="0" borderId="46" xfId="0" applyFont="1" applyFill="1" applyBorder="1" applyAlignment="1" applyProtection="1">
      <alignment horizontal="left" vertical="top" wrapText="1"/>
    </xf>
    <xf numFmtId="0" fontId="7" fillId="0" borderId="43" xfId="0" applyFont="1" applyFill="1" applyBorder="1" applyAlignment="1" applyProtection="1">
      <alignment horizontal="center" vertical="center" wrapText="1"/>
    </xf>
    <xf numFmtId="0" fontId="7" fillId="0" borderId="42" xfId="0"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wrapText="1"/>
    </xf>
    <xf numFmtId="0" fontId="8" fillId="0" borderId="47" xfId="0" applyFont="1" applyFill="1" applyBorder="1" applyAlignment="1" applyProtection="1">
      <alignment horizontal="left"/>
    </xf>
    <xf numFmtId="0" fontId="8" fillId="0" borderId="48" xfId="0" applyFont="1" applyFill="1" applyBorder="1" applyAlignment="1" applyProtection="1">
      <alignment horizontal="left"/>
    </xf>
    <xf numFmtId="0" fontId="8" fillId="0" borderId="49" xfId="0" applyFont="1" applyFill="1" applyBorder="1" applyAlignment="1" applyProtection="1">
      <alignment horizontal="left"/>
    </xf>
    <xf numFmtId="0" fontId="8" fillId="0" borderId="51" xfId="0" applyFont="1" applyFill="1" applyBorder="1" applyAlignment="1" applyProtection="1">
      <alignment horizontal="left"/>
    </xf>
    <xf numFmtId="0" fontId="8" fillId="0" borderId="52" xfId="0" applyFont="1" applyFill="1" applyBorder="1" applyAlignment="1" applyProtection="1">
      <alignment horizontal="left"/>
    </xf>
    <xf numFmtId="0" fontId="8" fillId="0" borderId="53" xfId="0" applyFont="1" applyFill="1" applyBorder="1" applyAlignment="1" applyProtection="1">
      <alignment horizontal="left"/>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0" borderId="4" xfId="12" applyFont="1" applyFill="1" applyBorder="1" applyAlignment="1" applyProtection="1">
      <alignment horizontal="left" vertical="center" wrapText="1"/>
    </xf>
    <xf numFmtId="0" fontId="5" fillId="0" borderId="2" xfId="12" applyFont="1" applyFill="1" applyBorder="1" applyAlignment="1" applyProtection="1">
      <alignment horizontal="left" vertical="center"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6903</xdr:colOff>
      <xdr:row>107</xdr:row>
      <xdr:rowOff>329628</xdr:rowOff>
    </xdr:from>
    <xdr:ext cx="2779222" cy="219163"/>
    <mc:AlternateContent xmlns:mc="http://schemas.openxmlformats.org/markup-compatibility/2006" xmlns:a14="http://schemas.microsoft.com/office/drawing/2010/main">
      <mc:Choice Requires="a14">
        <xdr:sp macro="" textlink="">
          <xdr:nvSpPr>
            <xdr:cNvPr id="3" name="TextBox 2"/>
            <xdr:cNvSpPr txBox="1"/>
          </xdr:nvSpPr>
          <xdr:spPr>
            <a:xfrm>
              <a:off x="4150278" y="187133928"/>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endParaRPr>
            </a:p>
          </xdr:txBody>
        </xdr:sp>
      </mc:Choice>
      <mc:Fallback xmlns="">
        <xdr:sp macro="" textlink="">
          <xdr:nvSpPr>
            <xdr:cNvPr id="3" name="TextBox 2"/>
            <xdr:cNvSpPr txBox="1"/>
          </xdr:nvSpPr>
          <xdr:spPr>
            <a:xfrm>
              <a:off x="4150278" y="187133928"/>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∑_(𝑘=1)^𝑛</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pageSetUpPr fitToPage="1"/>
  </sheetPr>
  <dimension ref="A1:R113"/>
  <sheetViews>
    <sheetView tabSelected="1" zoomScaleNormal="100" workbookViewId="0">
      <pane ySplit="5" topLeftCell="A87" activePane="bottomLeft" state="frozen"/>
      <selection pane="bottomLeft" activeCell="K90" sqref="K90"/>
    </sheetView>
  </sheetViews>
  <sheetFormatPr defaultRowHeight="15"/>
  <cols>
    <col min="1" max="1" width="6.7109375" customWidth="1"/>
    <col min="2" max="2" width="8.5703125" customWidth="1"/>
    <col min="3" max="3" width="34.5703125" customWidth="1"/>
    <col min="4" max="4" width="12.42578125" customWidth="1"/>
    <col min="5" max="5" width="46.42578125" customWidth="1"/>
    <col min="6" max="6" width="13.42578125" style="1" customWidth="1"/>
    <col min="7" max="7" width="13.42578125" customWidth="1"/>
    <col min="8" max="8" width="13.140625" customWidth="1"/>
    <col min="9" max="9" width="18.7109375" customWidth="1"/>
    <col min="10" max="10" width="19.85546875" customWidth="1"/>
  </cols>
  <sheetData>
    <row r="1" spans="1:18" ht="18" customHeight="1">
      <c r="A1" s="4"/>
      <c r="B1" s="2"/>
      <c r="C1" s="2"/>
      <c r="D1" s="2"/>
      <c r="E1" s="87"/>
      <c r="F1" s="103"/>
      <c r="G1" s="103"/>
      <c r="H1" s="103"/>
      <c r="I1" s="1"/>
      <c r="J1" s="102" t="s">
        <v>203</v>
      </c>
    </row>
    <row r="2" spans="1:18" s="1" customFormat="1" ht="18" customHeight="1">
      <c r="A2" s="4"/>
      <c r="B2" s="2"/>
      <c r="C2" s="2"/>
      <c r="D2" s="2"/>
      <c r="E2" s="87"/>
      <c r="F2" s="99"/>
      <c r="G2" s="99"/>
      <c r="H2" s="99"/>
    </row>
    <row r="3" spans="1:18" ht="45" customHeight="1">
      <c r="A3" s="163" t="s">
        <v>201</v>
      </c>
      <c r="B3" s="164"/>
      <c r="C3" s="164"/>
      <c r="D3" s="164"/>
      <c r="E3" s="164"/>
      <c r="F3" s="164"/>
      <c r="G3" s="164"/>
      <c r="H3" s="164"/>
      <c r="I3" s="164"/>
      <c r="J3" s="164"/>
    </row>
    <row r="4" spans="1:18" s="101" customFormat="1" ht="18" customHeight="1">
      <c r="A4" s="100"/>
      <c r="B4" s="100"/>
      <c r="C4" s="100"/>
      <c r="D4" s="100"/>
      <c r="E4" s="100"/>
      <c r="F4" s="100"/>
      <c r="G4" s="100"/>
      <c r="H4" s="100"/>
      <c r="I4" s="100"/>
      <c r="J4" s="100"/>
    </row>
    <row r="5" spans="1:18" s="1" customFormat="1" ht="21" customHeight="1">
      <c r="A5" s="176" t="s">
        <v>204</v>
      </c>
      <c r="B5" s="177"/>
      <c r="C5" s="177"/>
      <c r="D5" s="177"/>
      <c r="E5" s="177"/>
      <c r="F5" s="104">
        <v>0</v>
      </c>
      <c r="G5" s="105"/>
      <c r="H5" s="105"/>
      <c r="I5" s="2"/>
      <c r="J5" s="106"/>
      <c r="K5" s="2"/>
      <c r="L5" s="2"/>
      <c r="M5" s="2"/>
      <c r="N5" s="2"/>
      <c r="Q5" s="107"/>
      <c r="R5" s="107"/>
    </row>
    <row r="6" spans="1:18" s="101" customFormat="1" ht="21" customHeight="1">
      <c r="A6" s="100"/>
      <c r="B6" s="100"/>
      <c r="C6" s="100"/>
      <c r="D6" s="100"/>
      <c r="E6" s="100"/>
      <c r="F6" s="100"/>
      <c r="G6" s="100"/>
      <c r="H6" s="100"/>
      <c r="I6" s="100"/>
      <c r="J6" s="100"/>
    </row>
    <row r="7" spans="1:18" ht="65.25" customHeight="1">
      <c r="A7" s="241" t="s">
        <v>0</v>
      </c>
      <c r="B7" s="241" t="s">
        <v>1</v>
      </c>
      <c r="C7" s="178" t="s">
        <v>2</v>
      </c>
      <c r="D7" s="180" t="s">
        <v>3</v>
      </c>
      <c r="E7" s="178" t="s">
        <v>4</v>
      </c>
      <c r="F7" s="215" t="s">
        <v>5</v>
      </c>
      <c r="G7" s="216"/>
      <c r="H7" s="216"/>
      <c r="I7" s="162" t="s">
        <v>202</v>
      </c>
      <c r="J7" s="162"/>
    </row>
    <row r="8" spans="1:18" ht="25.5">
      <c r="A8" s="242"/>
      <c r="B8" s="242"/>
      <c r="C8" s="179"/>
      <c r="D8" s="181"/>
      <c r="E8" s="179"/>
      <c r="F8" s="240" t="s">
        <v>64</v>
      </c>
      <c r="G8" s="240"/>
      <c r="H8" s="95" t="s">
        <v>61</v>
      </c>
      <c r="I8" s="97" t="s">
        <v>64</v>
      </c>
      <c r="J8" s="97" t="s">
        <v>61</v>
      </c>
    </row>
    <row r="9" spans="1:18" s="1" customFormat="1" ht="25.5" customHeight="1">
      <c r="A9" s="5"/>
      <c r="B9" s="5"/>
      <c r="C9" s="91" t="s">
        <v>109</v>
      </c>
      <c r="D9" s="6"/>
      <c r="E9" s="7"/>
      <c r="F9" s="8"/>
      <c r="G9" s="92"/>
      <c r="H9" s="96"/>
      <c r="I9" s="98"/>
      <c r="J9" s="98"/>
    </row>
    <row r="10" spans="1:18" ht="29.25" customHeight="1">
      <c r="A10" s="165" t="s">
        <v>6</v>
      </c>
      <c r="B10" s="166"/>
      <c r="C10" s="166"/>
      <c r="D10" s="166"/>
      <c r="E10" s="166"/>
      <c r="F10" s="166"/>
      <c r="G10" s="166"/>
      <c r="H10" s="166"/>
      <c r="I10" s="166"/>
      <c r="J10" s="166"/>
    </row>
    <row r="11" spans="1:18" s="1" customFormat="1" ht="2.25" customHeight="1">
      <c r="A11" s="165"/>
      <c r="B11" s="166"/>
      <c r="C11" s="166"/>
      <c r="D11" s="166"/>
      <c r="E11" s="166"/>
      <c r="F11" s="166"/>
      <c r="G11" s="166"/>
      <c r="H11" s="166"/>
      <c r="I11" s="166"/>
      <c r="J11" s="166"/>
    </row>
    <row r="12" spans="1:18" ht="86.25" customHeight="1">
      <c r="A12" s="209">
        <v>1</v>
      </c>
      <c r="B12" s="9">
        <v>1</v>
      </c>
      <c r="C12" s="3" t="s">
        <v>127</v>
      </c>
      <c r="D12" s="2"/>
      <c r="E12" s="198" t="s">
        <v>166</v>
      </c>
      <c r="F12" s="199"/>
      <c r="G12" s="10"/>
      <c r="H12" s="10"/>
      <c r="I12" s="111"/>
      <c r="J12" s="111"/>
    </row>
    <row r="13" spans="1:18" ht="98.25" customHeight="1">
      <c r="A13" s="210"/>
      <c r="B13" s="11" t="s">
        <v>7</v>
      </c>
      <c r="C13" s="12" t="s">
        <v>167</v>
      </c>
      <c r="D13" s="13" t="s">
        <v>8</v>
      </c>
      <c r="E13" s="200" t="s">
        <v>153</v>
      </c>
      <c r="F13" s="201"/>
      <c r="G13" s="112">
        <v>4607</v>
      </c>
      <c r="H13" s="113">
        <v>190</v>
      </c>
      <c r="I13" s="109">
        <f>G13*F5</f>
        <v>0</v>
      </c>
      <c r="J13" s="109">
        <f>H13*F5</f>
        <v>0</v>
      </c>
    </row>
    <row r="14" spans="1:18" ht="93.75" customHeight="1">
      <c r="A14" s="210"/>
      <c r="B14" s="11" t="s">
        <v>9</v>
      </c>
      <c r="C14" s="12" t="s">
        <v>168</v>
      </c>
      <c r="D14" s="13" t="s">
        <v>8</v>
      </c>
      <c r="E14" s="200" t="s">
        <v>154</v>
      </c>
      <c r="F14" s="201"/>
      <c r="G14" s="112">
        <v>3331</v>
      </c>
      <c r="H14" s="113">
        <v>156</v>
      </c>
      <c r="I14" s="109">
        <f>G14*F5</f>
        <v>0</v>
      </c>
      <c r="J14" s="109">
        <f>H14*F5</f>
        <v>0</v>
      </c>
    </row>
    <row r="15" spans="1:18" ht="95.25" customHeight="1">
      <c r="A15" s="210"/>
      <c r="B15" s="11" t="s">
        <v>10</v>
      </c>
      <c r="C15" s="12" t="s">
        <v>169</v>
      </c>
      <c r="D15" s="13" t="s">
        <v>8</v>
      </c>
      <c r="E15" s="200" t="s">
        <v>153</v>
      </c>
      <c r="F15" s="201"/>
      <c r="G15" s="112">
        <v>2937</v>
      </c>
      <c r="H15" s="113">
        <v>149</v>
      </c>
      <c r="I15" s="109">
        <f>G15*F5</f>
        <v>0</v>
      </c>
      <c r="J15" s="109">
        <f>H15*F5</f>
        <v>0</v>
      </c>
    </row>
    <row r="16" spans="1:18" ht="99.75" customHeight="1">
      <c r="A16" s="210"/>
      <c r="B16" s="11" t="s">
        <v>11</v>
      </c>
      <c r="C16" s="12" t="s">
        <v>170</v>
      </c>
      <c r="D16" s="13" t="s">
        <v>8</v>
      </c>
      <c r="E16" s="200" t="s">
        <v>154</v>
      </c>
      <c r="F16" s="201"/>
      <c r="G16" s="112">
        <v>2141</v>
      </c>
      <c r="H16" s="113">
        <v>136</v>
      </c>
      <c r="I16" s="109">
        <f>G16*F5</f>
        <v>0</v>
      </c>
      <c r="J16" s="109">
        <f>H16*F5</f>
        <v>0</v>
      </c>
    </row>
    <row r="17" spans="1:10" ht="98.25" customHeight="1">
      <c r="A17" s="211"/>
      <c r="B17" s="11" t="s">
        <v>12</v>
      </c>
      <c r="C17" s="12" t="s">
        <v>171</v>
      </c>
      <c r="D17" s="13" t="s">
        <v>8</v>
      </c>
      <c r="E17" s="200" t="s">
        <v>153</v>
      </c>
      <c r="F17" s="201"/>
      <c r="G17" s="112">
        <v>1984</v>
      </c>
      <c r="H17" s="113">
        <v>122</v>
      </c>
      <c r="I17" s="109">
        <f>G17*F5</f>
        <v>0</v>
      </c>
      <c r="J17" s="109">
        <f>H17*F5</f>
        <v>0</v>
      </c>
    </row>
    <row r="18" spans="1:10" ht="93" customHeight="1">
      <c r="A18" s="212">
        <v>2</v>
      </c>
      <c r="B18" s="7">
        <v>2</v>
      </c>
      <c r="C18" s="14" t="s">
        <v>126</v>
      </c>
      <c r="D18" s="15"/>
      <c r="E18" s="204" t="s">
        <v>173</v>
      </c>
      <c r="F18" s="205"/>
      <c r="G18" s="114"/>
      <c r="H18" s="115"/>
      <c r="I18" s="110"/>
      <c r="J18" s="110"/>
    </row>
    <row r="19" spans="1:10" ht="100.5" customHeight="1">
      <c r="A19" s="213"/>
      <c r="B19" s="11" t="s">
        <v>13</v>
      </c>
      <c r="C19" s="12" t="s">
        <v>172</v>
      </c>
      <c r="D19" s="13" t="s">
        <v>8</v>
      </c>
      <c r="E19" s="200" t="s">
        <v>156</v>
      </c>
      <c r="F19" s="201"/>
      <c r="G19" s="112">
        <v>5487</v>
      </c>
      <c r="H19" s="112">
        <v>165</v>
      </c>
      <c r="I19" s="109">
        <f>G19*F5</f>
        <v>0</v>
      </c>
      <c r="J19" s="109">
        <f>H19*F5</f>
        <v>0</v>
      </c>
    </row>
    <row r="20" spans="1:10" ht="105" customHeight="1">
      <c r="A20" s="213"/>
      <c r="B20" s="11" t="s">
        <v>14</v>
      </c>
      <c r="C20" s="12" t="s">
        <v>168</v>
      </c>
      <c r="D20" s="13" t="s">
        <v>8</v>
      </c>
      <c r="E20" s="200" t="s">
        <v>155</v>
      </c>
      <c r="F20" s="201"/>
      <c r="G20" s="112">
        <v>4890</v>
      </c>
      <c r="H20" s="112">
        <v>170</v>
      </c>
      <c r="I20" s="109">
        <f>G20*F5</f>
        <v>0</v>
      </c>
      <c r="J20" s="109">
        <f>H20*F5</f>
        <v>0</v>
      </c>
    </row>
    <row r="21" spans="1:10" ht="100.5" customHeight="1">
      <c r="A21" s="213"/>
      <c r="B21" s="11" t="s">
        <v>15</v>
      </c>
      <c r="C21" s="12" t="s">
        <v>169</v>
      </c>
      <c r="D21" s="13" t="s">
        <v>8</v>
      </c>
      <c r="E21" s="200" t="s">
        <v>156</v>
      </c>
      <c r="F21" s="201"/>
      <c r="G21" s="112">
        <v>3698</v>
      </c>
      <c r="H21" s="112">
        <v>152</v>
      </c>
      <c r="I21" s="109">
        <f>G21*F5</f>
        <v>0</v>
      </c>
      <c r="J21" s="109">
        <f>H21*F5</f>
        <v>0</v>
      </c>
    </row>
    <row r="22" spans="1:10" ht="102.75" customHeight="1">
      <c r="A22" s="213"/>
      <c r="B22" s="11" t="s">
        <v>16</v>
      </c>
      <c r="C22" s="12" t="s">
        <v>174</v>
      </c>
      <c r="D22" s="13" t="s">
        <v>8</v>
      </c>
      <c r="E22" s="200" t="s">
        <v>155</v>
      </c>
      <c r="F22" s="201"/>
      <c r="G22" s="112">
        <v>2649</v>
      </c>
      <c r="H22" s="112">
        <v>139</v>
      </c>
      <c r="I22" s="109">
        <f>G22*F5</f>
        <v>0</v>
      </c>
      <c r="J22" s="109">
        <f>H22*F5</f>
        <v>0</v>
      </c>
    </row>
    <row r="23" spans="1:10" ht="93.75" customHeight="1">
      <c r="A23" s="214"/>
      <c r="B23" s="11" t="s">
        <v>17</v>
      </c>
      <c r="C23" s="12" t="s">
        <v>175</v>
      </c>
      <c r="D23" s="13" t="s">
        <v>8</v>
      </c>
      <c r="E23" s="200" t="s">
        <v>155</v>
      </c>
      <c r="F23" s="201"/>
      <c r="G23" s="112">
        <v>1920</v>
      </c>
      <c r="H23" s="112">
        <v>132</v>
      </c>
      <c r="I23" s="109">
        <f>G23*F5</f>
        <v>0</v>
      </c>
      <c r="J23" s="109">
        <f>H23*F5</f>
        <v>0</v>
      </c>
    </row>
    <row r="24" spans="1:10" s="1" customFormat="1" ht="51">
      <c r="A24" s="217">
        <v>3</v>
      </c>
      <c r="B24" s="16">
        <v>3</v>
      </c>
      <c r="C24" s="17" t="s">
        <v>65</v>
      </c>
      <c r="D24" s="18"/>
      <c r="E24" s="220" t="s">
        <v>111</v>
      </c>
      <c r="F24" s="221"/>
      <c r="G24" s="116"/>
      <c r="H24" s="116"/>
      <c r="I24" s="110"/>
      <c r="J24" s="110"/>
    </row>
    <row r="25" spans="1:10" s="1" customFormat="1" ht="25.5" customHeight="1">
      <c r="A25" s="218"/>
      <c r="B25" s="11" t="s">
        <v>66</v>
      </c>
      <c r="C25" s="12" t="s">
        <v>176</v>
      </c>
      <c r="D25" s="20" t="s">
        <v>42</v>
      </c>
      <c r="E25" s="200" t="s">
        <v>110</v>
      </c>
      <c r="F25" s="201"/>
      <c r="G25" s="112">
        <v>137</v>
      </c>
      <c r="H25" s="112">
        <v>15.07</v>
      </c>
      <c r="I25" s="109">
        <f>G25*F5</f>
        <v>0</v>
      </c>
      <c r="J25" s="109">
        <f>H25*F5</f>
        <v>0</v>
      </c>
    </row>
    <row r="26" spans="1:10" s="1" customFormat="1" ht="25.5" customHeight="1">
      <c r="A26" s="218"/>
      <c r="B26" s="11" t="s">
        <v>67</v>
      </c>
      <c r="C26" s="12" t="s">
        <v>177</v>
      </c>
      <c r="D26" s="20" t="s">
        <v>42</v>
      </c>
      <c r="E26" s="200" t="s">
        <v>110</v>
      </c>
      <c r="F26" s="201"/>
      <c r="G26" s="112">
        <v>200</v>
      </c>
      <c r="H26" s="112">
        <v>22</v>
      </c>
      <c r="I26" s="109">
        <f>G26*F5</f>
        <v>0</v>
      </c>
      <c r="J26" s="109">
        <f>H26*F5</f>
        <v>0</v>
      </c>
    </row>
    <row r="27" spans="1:10" s="1" customFormat="1" ht="25.5" customHeight="1">
      <c r="A27" s="219"/>
      <c r="B27" s="11" t="s">
        <v>68</v>
      </c>
      <c r="C27" s="12" t="s">
        <v>178</v>
      </c>
      <c r="D27" s="20" t="s">
        <v>42</v>
      </c>
      <c r="E27" s="200" t="s">
        <v>110</v>
      </c>
      <c r="F27" s="201"/>
      <c r="G27" s="112">
        <v>303</v>
      </c>
      <c r="H27" s="112">
        <v>33.33</v>
      </c>
      <c r="I27" s="109">
        <f>G27*F5</f>
        <v>0</v>
      </c>
      <c r="J27" s="109">
        <f>H27*F5</f>
        <v>0</v>
      </c>
    </row>
    <row r="28" spans="1:10" ht="166.5" customHeight="1">
      <c r="A28" s="21">
        <v>4</v>
      </c>
      <c r="B28" s="7">
        <v>4</v>
      </c>
      <c r="C28" s="22" t="s">
        <v>179</v>
      </c>
      <c r="D28" s="15" t="s">
        <v>18</v>
      </c>
      <c r="E28" s="204" t="s">
        <v>140</v>
      </c>
      <c r="F28" s="205"/>
      <c r="G28" s="117">
        <v>1237</v>
      </c>
      <c r="H28" s="118">
        <v>136</v>
      </c>
      <c r="I28" s="109">
        <f>G28*F5</f>
        <v>0</v>
      </c>
      <c r="J28" s="109">
        <f>H28*F5</f>
        <v>0</v>
      </c>
    </row>
    <row r="29" spans="1:10" ht="187.5" customHeight="1">
      <c r="A29" s="209">
        <v>5</v>
      </c>
      <c r="B29" s="7">
        <v>5</v>
      </c>
      <c r="C29" s="23" t="s">
        <v>19</v>
      </c>
      <c r="D29" s="15"/>
      <c r="E29" s="259" t="s">
        <v>185</v>
      </c>
      <c r="F29" s="260"/>
      <c r="G29" s="118"/>
      <c r="H29" s="118"/>
      <c r="I29" s="110"/>
      <c r="J29" s="110"/>
    </row>
    <row r="30" spans="1:10" ht="130.5">
      <c r="A30" s="210"/>
      <c r="B30" s="11" t="s">
        <v>22</v>
      </c>
      <c r="C30" s="24" t="s">
        <v>180</v>
      </c>
      <c r="D30" s="25" t="s">
        <v>20</v>
      </c>
      <c r="E30" s="192" t="s">
        <v>62</v>
      </c>
      <c r="F30" s="193"/>
      <c r="G30" s="119">
        <v>1399321</v>
      </c>
      <c r="H30" s="119">
        <v>153925</v>
      </c>
      <c r="I30" s="109">
        <f>G30*F5</f>
        <v>0</v>
      </c>
      <c r="J30" s="109">
        <f>H30*F5</f>
        <v>0</v>
      </c>
    </row>
    <row r="31" spans="1:10" ht="130.5">
      <c r="A31" s="210"/>
      <c r="B31" s="11" t="s">
        <v>23</v>
      </c>
      <c r="C31" s="24" t="s">
        <v>181</v>
      </c>
      <c r="D31" s="25" t="s">
        <v>20</v>
      </c>
      <c r="E31" s="192" t="s">
        <v>63</v>
      </c>
      <c r="F31" s="193"/>
      <c r="G31" s="119">
        <v>351181</v>
      </c>
      <c r="H31" s="119">
        <v>38630</v>
      </c>
      <c r="I31" s="109">
        <f>G31*F5</f>
        <v>0</v>
      </c>
      <c r="J31" s="109">
        <f>H31*F5</f>
        <v>0</v>
      </c>
    </row>
    <row r="32" spans="1:10" ht="105">
      <c r="A32" s="211"/>
      <c r="B32" s="11" t="s">
        <v>24</v>
      </c>
      <c r="C32" s="26" t="s">
        <v>101</v>
      </c>
      <c r="D32" s="25" t="s">
        <v>34</v>
      </c>
      <c r="E32" s="192"/>
      <c r="F32" s="193"/>
      <c r="G32" s="119">
        <v>97250</v>
      </c>
      <c r="H32" s="119">
        <v>10698</v>
      </c>
      <c r="I32" s="109">
        <f>G32*F5</f>
        <v>0</v>
      </c>
      <c r="J32" s="109">
        <f>H32*F5</f>
        <v>0</v>
      </c>
    </row>
    <row r="33" spans="1:10" ht="233.25" customHeight="1">
      <c r="A33" s="209">
        <v>6</v>
      </c>
      <c r="B33" s="7">
        <v>6</v>
      </c>
      <c r="C33" s="23" t="s">
        <v>21</v>
      </c>
      <c r="D33" s="27"/>
      <c r="E33" s="259" t="s">
        <v>186</v>
      </c>
      <c r="F33" s="260"/>
      <c r="G33" s="120"/>
      <c r="H33" s="121"/>
      <c r="I33" s="110"/>
      <c r="J33" s="110"/>
    </row>
    <row r="34" spans="1:10" ht="130.5">
      <c r="A34" s="210"/>
      <c r="B34" s="11" t="s">
        <v>71</v>
      </c>
      <c r="C34" s="26" t="s">
        <v>182</v>
      </c>
      <c r="D34" s="28" t="s">
        <v>20</v>
      </c>
      <c r="E34" s="202" t="s">
        <v>62</v>
      </c>
      <c r="F34" s="203"/>
      <c r="G34" s="122">
        <v>1480363</v>
      </c>
      <c r="H34" s="122">
        <v>162840</v>
      </c>
      <c r="I34" s="109">
        <f>G34*F5</f>
        <v>0</v>
      </c>
      <c r="J34" s="109">
        <f>H34*F5</f>
        <v>0</v>
      </c>
    </row>
    <row r="35" spans="1:10" ht="130.5">
      <c r="A35" s="210"/>
      <c r="B35" s="11" t="s">
        <v>72</v>
      </c>
      <c r="C35" s="26" t="s">
        <v>183</v>
      </c>
      <c r="D35" s="28" t="s">
        <v>20</v>
      </c>
      <c r="E35" s="202" t="s">
        <v>63</v>
      </c>
      <c r="F35" s="203"/>
      <c r="G35" s="123">
        <v>432223</v>
      </c>
      <c r="H35" s="123">
        <v>47545</v>
      </c>
      <c r="I35" s="109">
        <f>G35*F5</f>
        <v>0</v>
      </c>
      <c r="J35" s="109">
        <f>H35*F5</f>
        <v>0</v>
      </c>
    </row>
    <row r="36" spans="1:10" ht="108">
      <c r="A36" s="211"/>
      <c r="B36" s="29" t="s">
        <v>58</v>
      </c>
      <c r="C36" s="26" t="s">
        <v>102</v>
      </c>
      <c r="D36" s="30" t="s">
        <v>34</v>
      </c>
      <c r="E36" s="202"/>
      <c r="F36" s="203"/>
      <c r="G36" s="123">
        <v>102653</v>
      </c>
      <c r="H36" s="123">
        <v>11292</v>
      </c>
      <c r="I36" s="109">
        <f>G36*F5</f>
        <v>0</v>
      </c>
      <c r="J36" s="109">
        <f>H36*F5</f>
        <v>0</v>
      </c>
    </row>
    <row r="37" spans="1:10" ht="84.75" customHeight="1">
      <c r="A37" s="209">
        <v>7</v>
      </c>
      <c r="B37" s="7">
        <v>7</v>
      </c>
      <c r="C37" s="31" t="s">
        <v>142</v>
      </c>
      <c r="D37" s="15" t="s">
        <v>25</v>
      </c>
      <c r="E37" s="204" t="s">
        <v>141</v>
      </c>
      <c r="F37" s="205"/>
      <c r="G37" s="118">
        <v>45383</v>
      </c>
      <c r="H37" s="118">
        <v>4992</v>
      </c>
      <c r="I37" s="109">
        <f>G37*F5</f>
        <v>0</v>
      </c>
      <c r="J37" s="109">
        <f>H37*F5</f>
        <v>0</v>
      </c>
    </row>
    <row r="38" spans="1:10" s="1" customFormat="1" ht="105.75" customHeight="1">
      <c r="A38" s="211"/>
      <c r="B38" s="32" t="s">
        <v>73</v>
      </c>
      <c r="C38" s="33" t="s">
        <v>143</v>
      </c>
      <c r="D38" s="34" t="s">
        <v>98</v>
      </c>
      <c r="E38" s="206" t="s">
        <v>184</v>
      </c>
      <c r="F38" s="207"/>
      <c r="G38" s="124">
        <v>27691.5</v>
      </c>
      <c r="H38" s="125">
        <v>2811.36</v>
      </c>
      <c r="I38" s="109">
        <f>G38*F5</f>
        <v>0</v>
      </c>
      <c r="J38" s="109">
        <f>H38*F5</f>
        <v>0</v>
      </c>
    </row>
    <row r="39" spans="1:10" ht="51" customHeight="1">
      <c r="A39" s="209">
        <v>8</v>
      </c>
      <c r="B39" s="7">
        <v>8</v>
      </c>
      <c r="C39" s="31" t="s">
        <v>26</v>
      </c>
      <c r="D39" s="6" t="s">
        <v>27</v>
      </c>
      <c r="E39" s="204" t="s">
        <v>144</v>
      </c>
      <c r="F39" s="205"/>
      <c r="G39" s="126"/>
      <c r="H39" s="118"/>
      <c r="I39" s="110"/>
      <c r="J39" s="110"/>
    </row>
    <row r="40" spans="1:10" ht="25.5">
      <c r="A40" s="210"/>
      <c r="B40" s="11" t="s">
        <v>74</v>
      </c>
      <c r="C40" s="83" t="s">
        <v>28</v>
      </c>
      <c r="D40" s="19" t="s">
        <v>29</v>
      </c>
      <c r="E40" s="202"/>
      <c r="F40" s="203"/>
      <c r="G40" s="123">
        <v>56189</v>
      </c>
      <c r="H40" s="123">
        <v>6181</v>
      </c>
      <c r="I40" s="109">
        <f>G40*F5</f>
        <v>0</v>
      </c>
      <c r="J40" s="109">
        <f>H40*F5</f>
        <v>0</v>
      </c>
    </row>
    <row r="41" spans="1:10" ht="25.5">
      <c r="A41" s="210"/>
      <c r="B41" s="11" t="s">
        <v>75</v>
      </c>
      <c r="C41" s="83" t="s">
        <v>30</v>
      </c>
      <c r="D41" s="19" t="s">
        <v>29</v>
      </c>
      <c r="E41" s="202"/>
      <c r="F41" s="203"/>
      <c r="G41" s="123">
        <v>55322.29</v>
      </c>
      <c r="H41" s="123">
        <v>6085</v>
      </c>
      <c r="I41" s="109">
        <f>G41*F5</f>
        <v>0</v>
      </c>
      <c r="J41" s="109">
        <f>H41*F5</f>
        <v>0</v>
      </c>
    </row>
    <row r="42" spans="1:10" ht="25.5">
      <c r="A42" s="210"/>
      <c r="B42" s="11" t="s">
        <v>76</v>
      </c>
      <c r="C42" s="83" t="s">
        <v>31</v>
      </c>
      <c r="D42" s="19" t="s">
        <v>29</v>
      </c>
      <c r="E42" s="202"/>
      <c r="F42" s="203"/>
      <c r="G42" s="123">
        <v>41874.99</v>
      </c>
      <c r="H42" s="123">
        <v>4606</v>
      </c>
      <c r="I42" s="109">
        <f>G42*F5</f>
        <v>0</v>
      </c>
      <c r="J42" s="109">
        <f>H42*F5</f>
        <v>0</v>
      </c>
    </row>
    <row r="43" spans="1:10" ht="25.5">
      <c r="A43" s="211"/>
      <c r="B43" s="11" t="s">
        <v>77</v>
      </c>
      <c r="C43" s="83" t="s">
        <v>32</v>
      </c>
      <c r="D43" s="19" t="s">
        <v>29</v>
      </c>
      <c r="E43" s="202"/>
      <c r="F43" s="203"/>
      <c r="G43" s="123">
        <v>28623.119999999999</v>
      </c>
      <c r="H43" s="123">
        <v>3149</v>
      </c>
      <c r="I43" s="109">
        <f>G43*F5</f>
        <v>0</v>
      </c>
      <c r="J43" s="109">
        <f>H43*F5</f>
        <v>0</v>
      </c>
    </row>
    <row r="44" spans="1:10" ht="124.5" customHeight="1">
      <c r="A44" s="209">
        <v>9</v>
      </c>
      <c r="B44" s="7">
        <v>9</v>
      </c>
      <c r="C44" s="31" t="s">
        <v>113</v>
      </c>
      <c r="D44" s="35" t="s">
        <v>33</v>
      </c>
      <c r="E44" s="198" t="s">
        <v>145</v>
      </c>
      <c r="F44" s="199"/>
      <c r="G44" s="121">
        <v>15344</v>
      </c>
      <c r="H44" s="121">
        <v>1688</v>
      </c>
      <c r="I44" s="109">
        <f>G44*F5</f>
        <v>0</v>
      </c>
      <c r="J44" s="109">
        <f>H44*F5</f>
        <v>0</v>
      </c>
    </row>
    <row r="45" spans="1:10" s="1" customFormat="1" ht="128.25" customHeight="1">
      <c r="A45" s="211"/>
      <c r="B45" s="36" t="s">
        <v>59</v>
      </c>
      <c r="C45" s="37" t="s">
        <v>112</v>
      </c>
      <c r="D45" s="38" t="s">
        <v>33</v>
      </c>
      <c r="E45" s="196" t="s">
        <v>146</v>
      </c>
      <c r="F45" s="197"/>
      <c r="G45" s="122">
        <v>14528</v>
      </c>
      <c r="H45" s="122">
        <v>1599</v>
      </c>
      <c r="I45" s="109">
        <f>G45*F5</f>
        <v>0</v>
      </c>
      <c r="J45" s="109">
        <f>H45*F5</f>
        <v>0</v>
      </c>
    </row>
    <row r="46" spans="1:10" ht="263.25" customHeight="1">
      <c r="A46" s="21">
        <v>10</v>
      </c>
      <c r="B46" s="7">
        <v>10</v>
      </c>
      <c r="C46" s="31" t="s">
        <v>187</v>
      </c>
      <c r="D46" s="40" t="s">
        <v>20</v>
      </c>
      <c r="E46" s="198" t="s">
        <v>147</v>
      </c>
      <c r="F46" s="199"/>
      <c r="G46" s="121">
        <v>264000</v>
      </c>
      <c r="H46" s="121">
        <v>29040</v>
      </c>
      <c r="I46" s="109">
        <f>G46*F5</f>
        <v>0</v>
      </c>
      <c r="J46" s="109">
        <f>H46*F5</f>
        <v>0</v>
      </c>
    </row>
    <row r="47" spans="1:10" s="1" customFormat="1" ht="22.5">
      <c r="A47" s="93"/>
      <c r="B47" s="94"/>
      <c r="C47" s="94"/>
      <c r="D47" s="94"/>
      <c r="E47" s="94"/>
      <c r="F47" s="94"/>
      <c r="G47" s="94"/>
      <c r="H47" s="94"/>
      <c r="I47" s="94"/>
      <c r="J47" s="94"/>
    </row>
    <row r="48" spans="1:10" s="1" customFormat="1" ht="45" customHeight="1">
      <c r="A48" s="167" t="s">
        <v>188</v>
      </c>
      <c r="B48" s="168"/>
      <c r="C48" s="168"/>
      <c r="D48" s="168"/>
      <c r="E48" s="168"/>
      <c r="F48" s="168"/>
      <c r="G48" s="168"/>
      <c r="H48" s="168"/>
      <c r="I48" s="168"/>
      <c r="J48" s="168"/>
    </row>
    <row r="49" spans="1:10" s="1" customFormat="1" ht="6.75" customHeight="1">
      <c r="A49" s="167"/>
      <c r="B49" s="168"/>
      <c r="C49" s="168"/>
      <c r="D49" s="168"/>
      <c r="E49" s="168"/>
      <c r="F49" s="168"/>
      <c r="G49" s="168"/>
      <c r="H49" s="168"/>
      <c r="I49" s="168"/>
      <c r="J49" s="168"/>
    </row>
    <row r="50" spans="1:10" s="1" customFormat="1" ht="38.25">
      <c r="A50" s="189">
        <v>32</v>
      </c>
      <c r="B50" s="41">
        <v>32</v>
      </c>
      <c r="C50" s="44" t="s">
        <v>189</v>
      </c>
      <c r="D50" s="45" t="s">
        <v>35</v>
      </c>
      <c r="E50" s="243" t="s">
        <v>97</v>
      </c>
      <c r="F50" s="244"/>
      <c r="G50" s="127"/>
      <c r="H50" s="142"/>
      <c r="I50" s="108"/>
      <c r="J50" s="108"/>
    </row>
    <row r="51" spans="1:10" s="1" customFormat="1">
      <c r="A51" s="190"/>
      <c r="B51" s="46" t="s">
        <v>78</v>
      </c>
      <c r="C51" s="26" t="s">
        <v>36</v>
      </c>
      <c r="D51" s="25"/>
      <c r="E51" s="192"/>
      <c r="F51" s="193"/>
      <c r="G51" s="128">
        <v>1854.6000000000001</v>
      </c>
      <c r="H51" s="128">
        <v>204.00600000000003</v>
      </c>
      <c r="I51" s="109">
        <f>G51*F5</f>
        <v>0</v>
      </c>
      <c r="J51" s="109">
        <f>H51*F5</f>
        <v>0</v>
      </c>
    </row>
    <row r="52" spans="1:10" s="1" customFormat="1">
      <c r="A52" s="191"/>
      <c r="B52" s="46" t="s">
        <v>79</v>
      </c>
      <c r="C52" s="26" t="s">
        <v>37</v>
      </c>
      <c r="D52" s="25"/>
      <c r="E52" s="192"/>
      <c r="F52" s="193"/>
      <c r="G52" s="128">
        <v>2270.4</v>
      </c>
      <c r="H52" s="128">
        <v>249.744</v>
      </c>
      <c r="I52" s="109">
        <f>G52*F5</f>
        <v>0</v>
      </c>
      <c r="J52" s="109">
        <f>H52*F5</f>
        <v>0</v>
      </c>
    </row>
    <row r="53" spans="1:10" s="1" customFormat="1" ht="38.25">
      <c r="A53" s="189">
        <v>33</v>
      </c>
      <c r="B53" s="41">
        <v>33</v>
      </c>
      <c r="C53" s="44" t="s">
        <v>190</v>
      </c>
      <c r="D53" s="45" t="s">
        <v>35</v>
      </c>
      <c r="E53" s="243" t="s">
        <v>97</v>
      </c>
      <c r="F53" s="244"/>
      <c r="G53" s="127"/>
      <c r="H53" s="127"/>
      <c r="I53" s="109"/>
      <c r="J53" s="109"/>
    </row>
    <row r="54" spans="1:10" s="1" customFormat="1">
      <c r="A54" s="190"/>
      <c r="B54" s="46" t="s">
        <v>80</v>
      </c>
      <c r="C54" s="26" t="s">
        <v>36</v>
      </c>
      <c r="D54" s="25"/>
      <c r="E54" s="192"/>
      <c r="F54" s="193"/>
      <c r="G54" s="128">
        <v>2555.3000000000002</v>
      </c>
      <c r="H54" s="128">
        <v>281.08300000000003</v>
      </c>
      <c r="I54" s="109">
        <f>G54*F5</f>
        <v>0</v>
      </c>
      <c r="J54" s="109">
        <f>H54*F5</f>
        <v>0</v>
      </c>
    </row>
    <row r="55" spans="1:10" s="1" customFormat="1">
      <c r="A55" s="191"/>
      <c r="B55" s="46" t="s">
        <v>81</v>
      </c>
      <c r="C55" s="26" t="s">
        <v>37</v>
      </c>
      <c r="D55" s="25"/>
      <c r="E55" s="192"/>
      <c r="F55" s="193"/>
      <c r="G55" s="128">
        <v>3089.9</v>
      </c>
      <c r="H55" s="128">
        <v>339.88900000000001</v>
      </c>
      <c r="I55" s="109">
        <f>G55*F5</f>
        <v>0</v>
      </c>
      <c r="J55" s="109">
        <f>H55*F5</f>
        <v>0</v>
      </c>
    </row>
    <row r="56" spans="1:10" s="1" customFormat="1" ht="15" customHeight="1">
      <c r="A56" s="189">
        <v>34</v>
      </c>
      <c r="B56" s="41">
        <v>34</v>
      </c>
      <c r="C56" s="43" t="s">
        <v>38</v>
      </c>
      <c r="D56" s="47"/>
      <c r="E56" s="84"/>
      <c r="F56" s="85"/>
      <c r="G56" s="129"/>
      <c r="H56" s="142"/>
      <c r="I56" s="109"/>
      <c r="J56" s="109"/>
    </row>
    <row r="57" spans="1:10" s="1" customFormat="1" ht="43.5" customHeight="1">
      <c r="A57" s="190"/>
      <c r="B57" s="42" t="s">
        <v>82</v>
      </c>
      <c r="C57" s="39" t="s">
        <v>39</v>
      </c>
      <c r="D57" s="25" t="s">
        <v>40</v>
      </c>
      <c r="E57" s="238" t="s">
        <v>131</v>
      </c>
      <c r="F57" s="239"/>
      <c r="G57" s="130">
        <v>233.13312307692308</v>
      </c>
      <c r="H57" s="131">
        <v>25.644643538461541</v>
      </c>
      <c r="I57" s="109">
        <f>G57*F5</f>
        <v>0</v>
      </c>
      <c r="J57" s="109">
        <f>H57*F5</f>
        <v>0</v>
      </c>
    </row>
    <row r="58" spans="1:10" s="1" customFormat="1" ht="42" customHeight="1">
      <c r="A58" s="190"/>
      <c r="B58" s="42" t="s">
        <v>83</v>
      </c>
      <c r="C58" s="26" t="s">
        <v>128</v>
      </c>
      <c r="D58" s="25" t="s">
        <v>40</v>
      </c>
      <c r="E58" s="192" t="s">
        <v>131</v>
      </c>
      <c r="F58" s="193"/>
      <c r="G58" s="132">
        <v>912.41085625000005</v>
      </c>
      <c r="H58" s="131">
        <v>100.36519418750001</v>
      </c>
      <c r="I58" s="109">
        <f>G58*F5</f>
        <v>0</v>
      </c>
      <c r="J58" s="109">
        <f>H58*F5</f>
        <v>0</v>
      </c>
    </row>
    <row r="59" spans="1:10" s="1" customFormat="1" ht="44.25" customHeight="1">
      <c r="A59" s="190"/>
      <c r="B59" s="42" t="s">
        <v>84</v>
      </c>
      <c r="C59" s="26" t="s">
        <v>129</v>
      </c>
      <c r="D59" s="25" t="s">
        <v>40</v>
      </c>
      <c r="E59" s="192" t="s">
        <v>131</v>
      </c>
      <c r="F59" s="193"/>
      <c r="G59" s="132">
        <v>2020.300225</v>
      </c>
      <c r="H59" s="131">
        <v>222.23302475</v>
      </c>
      <c r="I59" s="109">
        <f>G59*F5</f>
        <v>0</v>
      </c>
      <c r="J59" s="109">
        <f>H59*F5</f>
        <v>0</v>
      </c>
    </row>
    <row r="60" spans="1:10" s="1" customFormat="1" ht="44.25" customHeight="1">
      <c r="A60" s="190"/>
      <c r="B60" s="42" t="s">
        <v>136</v>
      </c>
      <c r="C60" s="26" t="s">
        <v>139</v>
      </c>
      <c r="D60" s="25" t="s">
        <v>40</v>
      </c>
      <c r="E60" s="192" t="s">
        <v>131</v>
      </c>
      <c r="F60" s="193"/>
      <c r="G60" s="132">
        <v>574</v>
      </c>
      <c r="H60" s="131">
        <v>0</v>
      </c>
      <c r="I60" s="109">
        <f>G60*F5</f>
        <v>0</v>
      </c>
      <c r="J60" s="109">
        <f>H60*F5</f>
        <v>0</v>
      </c>
    </row>
    <row r="61" spans="1:10" s="1" customFormat="1" ht="44.25" customHeight="1">
      <c r="A61" s="191"/>
      <c r="B61" s="42" t="s">
        <v>137</v>
      </c>
      <c r="C61" s="26" t="s">
        <v>138</v>
      </c>
      <c r="D61" s="25" t="s">
        <v>40</v>
      </c>
      <c r="E61" s="192" t="s">
        <v>131</v>
      </c>
      <c r="F61" s="193"/>
      <c r="G61" s="132">
        <v>84</v>
      </c>
      <c r="H61" s="131">
        <v>0</v>
      </c>
      <c r="I61" s="109">
        <f>G61*F5</f>
        <v>0</v>
      </c>
      <c r="J61" s="109">
        <f>H61*F5</f>
        <v>0</v>
      </c>
    </row>
    <row r="62" spans="1:10" s="1" customFormat="1" ht="40.5" customHeight="1">
      <c r="A62" s="189">
        <v>35</v>
      </c>
      <c r="B62" s="41">
        <v>35</v>
      </c>
      <c r="C62" s="48" t="s">
        <v>191</v>
      </c>
      <c r="D62" s="49" t="s">
        <v>41</v>
      </c>
      <c r="E62" s="225" t="s">
        <v>99</v>
      </c>
      <c r="F62" s="226"/>
      <c r="G62" s="50"/>
      <c r="H62" s="143"/>
      <c r="I62" s="109"/>
      <c r="J62" s="109"/>
    </row>
    <row r="63" spans="1:10" s="1" customFormat="1" ht="25.5">
      <c r="A63" s="190"/>
      <c r="B63" s="51" t="s">
        <v>85</v>
      </c>
      <c r="C63" s="26" t="s">
        <v>36</v>
      </c>
      <c r="D63" s="25" t="s">
        <v>41</v>
      </c>
      <c r="E63" s="192"/>
      <c r="F63" s="193"/>
      <c r="G63" s="131">
        <v>1307.9000000000001</v>
      </c>
      <c r="H63" s="131">
        <v>143.869</v>
      </c>
      <c r="I63" s="109">
        <f>G63*F5</f>
        <v>0</v>
      </c>
      <c r="J63" s="109">
        <f>H63*F5</f>
        <v>0</v>
      </c>
    </row>
    <row r="64" spans="1:10" s="1" customFormat="1" ht="25.5">
      <c r="A64" s="191"/>
      <c r="B64" s="51" t="s">
        <v>86</v>
      </c>
      <c r="C64" s="26" t="s">
        <v>37</v>
      </c>
      <c r="D64" s="25" t="s">
        <v>41</v>
      </c>
      <c r="E64" s="192"/>
      <c r="F64" s="193"/>
      <c r="G64" s="131">
        <v>1486.1000000000001</v>
      </c>
      <c r="H64" s="131">
        <v>163.471</v>
      </c>
      <c r="I64" s="109">
        <f>G64*F5</f>
        <v>0</v>
      </c>
      <c r="J64" s="109">
        <f>H64*F5</f>
        <v>0</v>
      </c>
    </row>
    <row r="65" spans="1:10" s="1" customFormat="1" ht="104.25" customHeight="1">
      <c r="A65" s="189">
        <v>37</v>
      </c>
      <c r="B65" s="41">
        <v>37</v>
      </c>
      <c r="C65" s="52" t="s">
        <v>114</v>
      </c>
      <c r="D65" s="49" t="s">
        <v>42</v>
      </c>
      <c r="E65" s="204" t="s">
        <v>148</v>
      </c>
      <c r="F65" s="205"/>
      <c r="G65" s="133"/>
      <c r="H65" s="133"/>
      <c r="I65" s="110"/>
      <c r="J65" s="110"/>
    </row>
    <row r="66" spans="1:10" s="1" customFormat="1" ht="21.75" customHeight="1">
      <c r="A66" s="190"/>
      <c r="B66" s="53" t="s">
        <v>87</v>
      </c>
      <c r="C66" s="26" t="s">
        <v>192</v>
      </c>
      <c r="D66" s="25" t="s">
        <v>42</v>
      </c>
      <c r="E66" s="194"/>
      <c r="F66" s="195"/>
      <c r="G66" s="128">
        <v>152.32100000000003</v>
      </c>
      <c r="H66" s="128">
        <v>16.755310000000001</v>
      </c>
      <c r="I66" s="109">
        <f>G66*F5</f>
        <v>0</v>
      </c>
      <c r="J66" s="109">
        <f>H66*F5</f>
        <v>0</v>
      </c>
    </row>
    <row r="67" spans="1:10" s="1" customFormat="1" ht="19.5" customHeight="1">
      <c r="A67" s="190"/>
      <c r="B67" s="53" t="s">
        <v>88</v>
      </c>
      <c r="C67" s="26" t="s">
        <v>193</v>
      </c>
      <c r="D67" s="25" t="s">
        <v>42</v>
      </c>
      <c r="E67" s="194"/>
      <c r="F67" s="195"/>
      <c r="G67" s="128">
        <v>222.20000000000002</v>
      </c>
      <c r="H67" s="128">
        <v>24.442000000000004</v>
      </c>
      <c r="I67" s="109">
        <f>G67*F5</f>
        <v>0</v>
      </c>
      <c r="J67" s="109">
        <f>H67*F5</f>
        <v>0</v>
      </c>
    </row>
    <row r="68" spans="1:10" s="1" customFormat="1" ht="21.75" customHeight="1">
      <c r="A68" s="191"/>
      <c r="B68" s="53" t="s">
        <v>89</v>
      </c>
      <c r="C68" s="26" t="s">
        <v>194</v>
      </c>
      <c r="D68" s="25" t="s">
        <v>42</v>
      </c>
      <c r="E68" s="192"/>
      <c r="F68" s="193"/>
      <c r="G68" s="128">
        <v>336.67900000000003</v>
      </c>
      <c r="H68" s="128">
        <v>37.034690000000005</v>
      </c>
      <c r="I68" s="109">
        <f>G68*F5</f>
        <v>0</v>
      </c>
      <c r="J68" s="109">
        <f>H68*F5</f>
        <v>0</v>
      </c>
    </row>
    <row r="69" spans="1:10" s="1" customFormat="1" ht="75.75" customHeight="1">
      <c r="A69" s="54">
        <v>38</v>
      </c>
      <c r="B69" s="41">
        <v>38</v>
      </c>
      <c r="C69" s="55" t="s">
        <v>149</v>
      </c>
      <c r="D69" s="56" t="s">
        <v>42</v>
      </c>
      <c r="E69" s="225" t="s">
        <v>163</v>
      </c>
      <c r="F69" s="226"/>
      <c r="G69" s="134">
        <v>220.00000000000003</v>
      </c>
      <c r="H69" s="135">
        <v>24.2</v>
      </c>
      <c r="I69" s="109">
        <f>G69*F5</f>
        <v>0</v>
      </c>
      <c r="J69" s="109">
        <f>H69*F5</f>
        <v>0</v>
      </c>
    </row>
    <row r="70" spans="1:10" s="1" customFormat="1">
      <c r="A70" s="186">
        <v>40</v>
      </c>
      <c r="B70" s="57">
        <v>40</v>
      </c>
      <c r="C70" s="31" t="s">
        <v>44</v>
      </c>
      <c r="D70" s="58"/>
      <c r="E70" s="236"/>
      <c r="F70" s="237"/>
      <c r="G70" s="136"/>
      <c r="H70" s="136"/>
      <c r="I70" s="109"/>
      <c r="J70" s="109"/>
    </row>
    <row r="71" spans="1:10" s="1" customFormat="1" ht="38.25">
      <c r="A71" s="187"/>
      <c r="B71" s="53" t="s">
        <v>47</v>
      </c>
      <c r="C71" s="59" t="s">
        <v>115</v>
      </c>
      <c r="D71" s="60" t="s">
        <v>8</v>
      </c>
      <c r="E71" s="234" t="s">
        <v>100</v>
      </c>
      <c r="F71" s="235"/>
      <c r="G71" s="137">
        <v>298</v>
      </c>
      <c r="H71" s="137">
        <v>0</v>
      </c>
      <c r="I71" s="109">
        <f>G71*F5</f>
        <v>0</v>
      </c>
      <c r="J71" s="109">
        <f>H71*F5</f>
        <v>0</v>
      </c>
    </row>
    <row r="72" spans="1:10" s="1" customFormat="1" ht="38.25">
      <c r="A72" s="187"/>
      <c r="B72" s="53" t="s">
        <v>90</v>
      </c>
      <c r="C72" s="59" t="s">
        <v>116</v>
      </c>
      <c r="D72" s="60" t="s">
        <v>8</v>
      </c>
      <c r="E72" s="234" t="s">
        <v>100</v>
      </c>
      <c r="F72" s="235"/>
      <c r="G72" s="137">
        <v>458</v>
      </c>
      <c r="H72" s="137">
        <v>0</v>
      </c>
      <c r="I72" s="109">
        <f>G72*F5</f>
        <v>0</v>
      </c>
      <c r="J72" s="109">
        <f>H72*F5</f>
        <v>0</v>
      </c>
    </row>
    <row r="73" spans="1:10" s="1" customFormat="1" ht="38.25">
      <c r="A73" s="187"/>
      <c r="B73" s="53" t="s">
        <v>48</v>
      </c>
      <c r="C73" s="59" t="s">
        <v>117</v>
      </c>
      <c r="D73" s="60" t="s">
        <v>8</v>
      </c>
      <c r="E73" s="234" t="s">
        <v>100</v>
      </c>
      <c r="F73" s="235"/>
      <c r="G73" s="137">
        <v>851</v>
      </c>
      <c r="H73" s="137">
        <v>0</v>
      </c>
      <c r="I73" s="109">
        <f>G73*F5</f>
        <v>0</v>
      </c>
      <c r="J73" s="109">
        <f>H73*F5</f>
        <v>0</v>
      </c>
    </row>
    <row r="74" spans="1:10" s="1" customFormat="1" ht="38.25">
      <c r="A74" s="187"/>
      <c r="B74" s="53" t="s">
        <v>91</v>
      </c>
      <c r="C74" s="59" t="s">
        <v>118</v>
      </c>
      <c r="D74" s="60" t="s">
        <v>8</v>
      </c>
      <c r="E74" s="234" t="s">
        <v>100</v>
      </c>
      <c r="F74" s="235"/>
      <c r="G74" s="137">
        <v>1274</v>
      </c>
      <c r="H74" s="137">
        <v>0</v>
      </c>
      <c r="I74" s="109">
        <f>G74*F5</f>
        <v>0</v>
      </c>
      <c r="J74" s="109">
        <f>H74*F5</f>
        <v>0</v>
      </c>
    </row>
    <row r="75" spans="1:10" s="1" customFormat="1" ht="38.25">
      <c r="A75" s="187"/>
      <c r="B75" s="53" t="s">
        <v>49</v>
      </c>
      <c r="C75" s="59" t="s">
        <v>119</v>
      </c>
      <c r="D75" s="60" t="s">
        <v>8</v>
      </c>
      <c r="E75" s="234" t="s">
        <v>100</v>
      </c>
      <c r="F75" s="235"/>
      <c r="G75" s="137">
        <v>1341</v>
      </c>
      <c r="H75" s="137">
        <v>0</v>
      </c>
      <c r="I75" s="109">
        <f>G75*F5</f>
        <v>0</v>
      </c>
      <c r="J75" s="109">
        <f>H75*F5</f>
        <v>0</v>
      </c>
    </row>
    <row r="76" spans="1:10" s="1" customFormat="1" ht="38.25">
      <c r="A76" s="187"/>
      <c r="B76" s="53" t="s">
        <v>50</v>
      </c>
      <c r="C76" s="59" t="s">
        <v>120</v>
      </c>
      <c r="D76" s="60" t="s">
        <v>8</v>
      </c>
      <c r="E76" s="234" t="s">
        <v>100</v>
      </c>
      <c r="F76" s="235"/>
      <c r="G76" s="137">
        <v>2239</v>
      </c>
      <c r="H76" s="137">
        <v>0</v>
      </c>
      <c r="I76" s="109">
        <f>G76*F5</f>
        <v>0</v>
      </c>
      <c r="J76" s="109">
        <f>H76*F5</f>
        <v>0</v>
      </c>
    </row>
    <row r="77" spans="1:10" s="1" customFormat="1" ht="38.25">
      <c r="A77" s="187"/>
      <c r="B77" s="53" t="s">
        <v>92</v>
      </c>
      <c r="C77" s="59" t="s">
        <v>121</v>
      </c>
      <c r="D77" s="60" t="s">
        <v>8</v>
      </c>
      <c r="E77" s="234" t="s">
        <v>100</v>
      </c>
      <c r="F77" s="235"/>
      <c r="G77" s="137">
        <v>298</v>
      </c>
      <c r="H77" s="137">
        <v>0</v>
      </c>
      <c r="I77" s="109">
        <f>G77*F5</f>
        <v>0</v>
      </c>
      <c r="J77" s="109">
        <f>H77*F5</f>
        <v>0</v>
      </c>
    </row>
    <row r="78" spans="1:10" s="1" customFormat="1" ht="38.25">
      <c r="A78" s="188"/>
      <c r="B78" s="53" t="s">
        <v>93</v>
      </c>
      <c r="C78" s="59" t="s">
        <v>122</v>
      </c>
      <c r="D78" s="60" t="s">
        <v>8</v>
      </c>
      <c r="E78" s="234" t="s">
        <v>100</v>
      </c>
      <c r="F78" s="235"/>
      <c r="G78" s="137">
        <v>1294</v>
      </c>
      <c r="H78" s="137">
        <v>0</v>
      </c>
      <c r="I78" s="109">
        <f>G78*F5</f>
        <v>0</v>
      </c>
      <c r="J78" s="109">
        <f>H78*F5</f>
        <v>0</v>
      </c>
    </row>
    <row r="79" spans="1:10" s="1" customFormat="1" ht="87" customHeight="1">
      <c r="A79" s="61">
        <v>42</v>
      </c>
      <c r="B79" s="62">
        <v>42</v>
      </c>
      <c r="C79" s="63" t="s">
        <v>70</v>
      </c>
      <c r="D79" s="64" t="s">
        <v>46</v>
      </c>
      <c r="E79" s="232" t="s">
        <v>164</v>
      </c>
      <c r="F79" s="233"/>
      <c r="G79" s="138">
        <v>6050</v>
      </c>
      <c r="H79" s="135">
        <v>665.5</v>
      </c>
      <c r="I79" s="109">
        <f>G79*F5</f>
        <v>0</v>
      </c>
      <c r="J79" s="109">
        <f>H79*F5</f>
        <v>0</v>
      </c>
    </row>
    <row r="80" spans="1:10" s="1" customFormat="1" ht="84" customHeight="1">
      <c r="A80" s="54">
        <v>43</v>
      </c>
      <c r="B80" s="41">
        <v>43</v>
      </c>
      <c r="C80" s="63" t="s">
        <v>69</v>
      </c>
      <c r="D80" s="49" t="s">
        <v>45</v>
      </c>
      <c r="E80" s="225" t="s">
        <v>165</v>
      </c>
      <c r="F80" s="226"/>
      <c r="G80" s="134">
        <v>2090</v>
      </c>
      <c r="H80" s="134">
        <v>229.9</v>
      </c>
      <c r="I80" s="109">
        <f>G80*F5</f>
        <v>0</v>
      </c>
      <c r="J80" s="109">
        <f>H80*F5</f>
        <v>0</v>
      </c>
    </row>
    <row r="81" spans="1:10" ht="60" customHeight="1">
      <c r="A81" s="227">
        <v>52</v>
      </c>
      <c r="B81" s="65">
        <v>52</v>
      </c>
      <c r="C81" s="48" t="s">
        <v>150</v>
      </c>
      <c r="D81" s="49" t="s">
        <v>43</v>
      </c>
      <c r="E81" s="184" t="s">
        <v>151</v>
      </c>
      <c r="F81" s="185"/>
      <c r="G81" s="139"/>
      <c r="H81" s="139"/>
      <c r="I81" s="109"/>
      <c r="J81" s="109"/>
    </row>
    <row r="82" spans="1:10" ht="38.25">
      <c r="A82" s="228"/>
      <c r="B82" s="66" t="s">
        <v>94</v>
      </c>
      <c r="C82" s="26" t="s">
        <v>195</v>
      </c>
      <c r="D82" s="25" t="s">
        <v>43</v>
      </c>
      <c r="E82" s="257"/>
      <c r="F82" s="258"/>
      <c r="G82" s="140">
        <v>212.88220000000001</v>
      </c>
      <c r="H82" s="128">
        <v>23.417042000000002</v>
      </c>
      <c r="I82" s="109">
        <f>G82*F5</f>
        <v>0</v>
      </c>
      <c r="J82" s="109">
        <f>H82*F5</f>
        <v>0</v>
      </c>
    </row>
    <row r="83" spans="1:10" ht="25.5">
      <c r="A83" s="228"/>
      <c r="B83" s="66" t="s">
        <v>95</v>
      </c>
      <c r="C83" s="26" t="s">
        <v>196</v>
      </c>
      <c r="D83" s="25" t="s">
        <v>43</v>
      </c>
      <c r="E83" s="257"/>
      <c r="F83" s="258"/>
      <c r="G83" s="140">
        <v>974.52220000000011</v>
      </c>
      <c r="H83" s="128">
        <v>107.19744200000001</v>
      </c>
      <c r="I83" s="109">
        <f>G83*F5</f>
        <v>0</v>
      </c>
      <c r="J83" s="109">
        <f>H83*F5</f>
        <v>0</v>
      </c>
    </row>
    <row r="84" spans="1:10" s="1" customFormat="1" ht="57" customHeight="1">
      <c r="A84" s="229"/>
      <c r="B84" s="66" t="s">
        <v>134</v>
      </c>
      <c r="C84" s="26" t="s">
        <v>135</v>
      </c>
      <c r="D84" s="25" t="s">
        <v>45</v>
      </c>
      <c r="E84" s="230" t="s">
        <v>152</v>
      </c>
      <c r="F84" s="231"/>
      <c r="G84" s="140">
        <v>2510</v>
      </c>
      <c r="H84" s="128">
        <f>G84*0.11</f>
        <v>276.10000000000002</v>
      </c>
      <c r="I84" s="109">
        <f>G84*F5</f>
        <v>0</v>
      </c>
      <c r="J84" s="109">
        <f>H84*F5</f>
        <v>0</v>
      </c>
    </row>
    <row r="85" spans="1:10" s="1" customFormat="1" ht="109.5" customHeight="1">
      <c r="A85" s="61">
        <v>55</v>
      </c>
      <c r="B85" s="65">
        <v>55</v>
      </c>
      <c r="C85" s="67" t="s">
        <v>124</v>
      </c>
      <c r="D85" s="68" t="s">
        <v>60</v>
      </c>
      <c r="E85" s="184" t="s">
        <v>125</v>
      </c>
      <c r="F85" s="185"/>
      <c r="G85" s="141">
        <v>400</v>
      </c>
      <c r="H85" s="129">
        <v>0</v>
      </c>
      <c r="I85" s="109">
        <f>G85*F5</f>
        <v>0</v>
      </c>
      <c r="J85" s="109">
        <f>H85*F5</f>
        <v>0</v>
      </c>
    </row>
    <row r="86" spans="1:10" s="1" customFormat="1" ht="12.75" customHeight="1">
      <c r="A86" s="169"/>
      <c r="B86" s="170"/>
      <c r="C86" s="170"/>
      <c r="D86" s="170"/>
      <c r="E86" s="170"/>
      <c r="F86" s="170"/>
      <c r="G86" s="170"/>
      <c r="H86" s="170"/>
      <c r="I86" s="170"/>
      <c r="J86" s="170"/>
    </row>
    <row r="87" spans="1:10" ht="20.25" customHeight="1">
      <c r="A87" s="171" t="s">
        <v>96</v>
      </c>
      <c r="B87" s="172"/>
      <c r="C87" s="172"/>
      <c r="D87" s="172"/>
      <c r="E87" s="172"/>
      <c r="F87" s="172"/>
      <c r="G87" s="172"/>
      <c r="H87" s="172"/>
      <c r="I87" s="172"/>
      <c r="J87" s="172"/>
    </row>
    <row r="88" spans="1:10" s="1" customFormat="1" ht="9.75" customHeight="1">
      <c r="A88" s="171"/>
      <c r="B88" s="172"/>
      <c r="C88" s="172"/>
      <c r="D88" s="172"/>
      <c r="E88" s="172"/>
      <c r="F88" s="172"/>
      <c r="G88" s="172"/>
      <c r="H88" s="172"/>
      <c r="I88" s="172"/>
      <c r="J88" s="172"/>
    </row>
    <row r="89" spans="1:10" ht="45.75" customHeight="1">
      <c r="A89" s="222">
        <v>73</v>
      </c>
      <c r="B89" s="69">
        <v>73</v>
      </c>
      <c r="C89" s="67" t="s">
        <v>197</v>
      </c>
      <c r="D89" s="70"/>
      <c r="E89" s="182" t="s">
        <v>200</v>
      </c>
      <c r="F89" s="183"/>
      <c r="G89" s="71"/>
      <c r="H89" s="72"/>
      <c r="I89" s="98"/>
      <c r="J89" s="98"/>
    </row>
    <row r="90" spans="1:10" ht="102" customHeight="1">
      <c r="A90" s="223"/>
      <c r="B90" s="73" t="s">
        <v>103</v>
      </c>
      <c r="C90" s="67" t="s">
        <v>198</v>
      </c>
      <c r="D90" s="70" t="s">
        <v>56</v>
      </c>
      <c r="E90" s="182" t="s">
        <v>130</v>
      </c>
      <c r="F90" s="183"/>
      <c r="G90" s="144">
        <v>132</v>
      </c>
      <c r="H90" s="145">
        <f>G90*0.11</f>
        <v>14.52</v>
      </c>
      <c r="I90" s="109">
        <f>G90*F5</f>
        <v>0</v>
      </c>
      <c r="J90" s="109">
        <f>H90*F5</f>
        <v>0</v>
      </c>
    </row>
    <row r="91" spans="1:10" ht="95.25" customHeight="1">
      <c r="A91" s="224"/>
      <c r="B91" s="73" t="s">
        <v>104</v>
      </c>
      <c r="C91" s="67" t="s">
        <v>199</v>
      </c>
      <c r="D91" s="70" t="s">
        <v>57</v>
      </c>
      <c r="E91" s="182" t="s">
        <v>130</v>
      </c>
      <c r="F91" s="183"/>
      <c r="G91" s="144">
        <v>433</v>
      </c>
      <c r="H91" s="145">
        <f>G91*0.11</f>
        <v>47.63</v>
      </c>
      <c r="I91" s="109">
        <f>G91*F5</f>
        <v>0</v>
      </c>
      <c r="J91" s="109">
        <f>H91*F5</f>
        <v>0</v>
      </c>
    </row>
    <row r="92" spans="1:10" ht="15" customHeight="1">
      <c r="A92" s="173"/>
      <c r="B92" s="174"/>
      <c r="C92" s="174"/>
      <c r="D92" s="174"/>
      <c r="E92" s="174"/>
      <c r="F92" s="174"/>
      <c r="G92" s="174"/>
      <c r="H92" s="174"/>
      <c r="I92" s="174"/>
      <c r="J92" s="175"/>
    </row>
    <row r="93" spans="1:10">
      <c r="A93" s="2"/>
      <c r="B93" s="2"/>
      <c r="C93" s="2"/>
      <c r="D93" s="2"/>
      <c r="E93" s="2"/>
      <c r="F93" s="2"/>
      <c r="G93" s="2"/>
      <c r="H93" s="2"/>
    </row>
    <row r="94" spans="1:10">
      <c r="A94" s="2"/>
      <c r="B94" s="2"/>
      <c r="C94" s="2"/>
      <c r="D94" s="2"/>
      <c r="E94" s="2"/>
      <c r="F94" s="2"/>
      <c r="G94" s="2"/>
      <c r="H94" s="2"/>
    </row>
    <row r="95" spans="1:10" ht="15.75">
      <c r="A95" s="2"/>
      <c r="B95" s="208" t="s">
        <v>51</v>
      </c>
      <c r="C95" s="208"/>
      <c r="D95" s="208"/>
      <c r="E95" s="74"/>
      <c r="F95" s="75"/>
      <c r="G95" s="76"/>
      <c r="H95" s="77"/>
    </row>
    <row r="96" spans="1:10" s="1" customFormat="1" ht="15.75">
      <c r="A96" s="2"/>
      <c r="B96" s="78"/>
      <c r="C96" s="78"/>
      <c r="D96" s="78"/>
      <c r="E96" s="75"/>
      <c r="F96" s="75"/>
      <c r="G96" s="76"/>
      <c r="H96" s="77"/>
    </row>
    <row r="97" spans="1:10" ht="27" customHeight="1">
      <c r="A97" s="2"/>
      <c r="B97" s="79">
        <v>1</v>
      </c>
      <c r="C97" s="150" t="s">
        <v>52</v>
      </c>
      <c r="D97" s="151"/>
      <c r="E97" s="151"/>
      <c r="F97" s="151"/>
      <c r="G97" s="151"/>
      <c r="H97" s="151"/>
      <c r="I97" s="151"/>
      <c r="J97" s="151"/>
    </row>
    <row r="98" spans="1:10" ht="72" customHeight="1">
      <c r="A98" s="2"/>
      <c r="B98" s="80">
        <v>2</v>
      </c>
      <c r="C98" s="152" t="s">
        <v>132</v>
      </c>
      <c r="D98" s="153"/>
      <c r="E98" s="153"/>
      <c r="F98" s="153"/>
      <c r="G98" s="153"/>
      <c r="H98" s="153"/>
      <c r="I98" s="153"/>
      <c r="J98" s="153"/>
    </row>
    <row r="99" spans="1:10" ht="29.25" customHeight="1">
      <c r="A99" s="2"/>
      <c r="B99" s="79">
        <v>3</v>
      </c>
      <c r="C99" s="150" t="s">
        <v>53</v>
      </c>
      <c r="D99" s="151"/>
      <c r="E99" s="151"/>
      <c r="F99" s="151"/>
      <c r="G99" s="151"/>
      <c r="H99" s="151"/>
      <c r="I99" s="151"/>
      <c r="J99" s="151"/>
    </row>
    <row r="100" spans="1:10" ht="45" customHeight="1">
      <c r="A100" s="2"/>
      <c r="B100" s="80">
        <v>4</v>
      </c>
      <c r="C100" s="154" t="s">
        <v>107</v>
      </c>
      <c r="D100" s="155"/>
      <c r="E100" s="155"/>
      <c r="F100" s="155"/>
      <c r="G100" s="155"/>
      <c r="H100" s="155"/>
      <c r="I100" s="155"/>
      <c r="J100" s="155"/>
    </row>
    <row r="101" spans="1:10" s="1" customFormat="1" ht="66" customHeight="1">
      <c r="A101" s="2"/>
      <c r="B101" s="79">
        <v>5</v>
      </c>
      <c r="C101" s="150" t="s">
        <v>108</v>
      </c>
      <c r="D101" s="151"/>
      <c r="E101" s="151"/>
      <c r="F101" s="151"/>
      <c r="G101" s="151"/>
      <c r="H101" s="151"/>
      <c r="I101" s="151"/>
      <c r="J101" s="151"/>
    </row>
    <row r="102" spans="1:10" ht="47.25" customHeight="1">
      <c r="A102" s="2"/>
      <c r="B102" s="79">
        <v>7</v>
      </c>
      <c r="C102" s="156" t="s">
        <v>105</v>
      </c>
      <c r="D102" s="157"/>
      <c r="E102" s="157"/>
      <c r="F102" s="157"/>
      <c r="G102" s="157"/>
      <c r="H102" s="157"/>
      <c r="I102" s="157"/>
      <c r="J102" s="157"/>
    </row>
    <row r="103" spans="1:10" s="1" customFormat="1" ht="30" customHeight="1">
      <c r="A103" s="2"/>
      <c r="B103" s="80">
        <v>8</v>
      </c>
      <c r="C103" s="158" t="s">
        <v>106</v>
      </c>
      <c r="D103" s="159"/>
      <c r="E103" s="159"/>
      <c r="F103" s="159"/>
      <c r="G103" s="159"/>
      <c r="H103" s="159"/>
      <c r="I103" s="159"/>
      <c r="J103" s="159"/>
    </row>
    <row r="104" spans="1:10" ht="30" customHeight="1">
      <c r="A104" s="2"/>
      <c r="B104" s="82">
        <v>10</v>
      </c>
      <c r="C104" s="158" t="s">
        <v>54</v>
      </c>
      <c r="D104" s="159"/>
      <c r="E104" s="159"/>
      <c r="F104" s="159"/>
      <c r="G104" s="159"/>
      <c r="H104" s="159"/>
      <c r="I104" s="159"/>
      <c r="J104" s="159"/>
    </row>
    <row r="105" spans="1:10" ht="32.25" customHeight="1">
      <c r="A105" s="2"/>
      <c r="B105" s="81">
        <v>11</v>
      </c>
      <c r="C105" s="160" t="s">
        <v>55</v>
      </c>
      <c r="D105" s="161"/>
      <c r="E105" s="161"/>
      <c r="F105" s="161"/>
      <c r="G105" s="161"/>
      <c r="H105" s="161"/>
      <c r="I105" s="161"/>
      <c r="J105" s="161"/>
    </row>
    <row r="106" spans="1:10" ht="20.25" customHeight="1">
      <c r="A106" s="2"/>
      <c r="B106" s="81">
        <v>13</v>
      </c>
      <c r="C106" s="146" t="s">
        <v>123</v>
      </c>
      <c r="D106" s="147"/>
      <c r="E106" s="147"/>
      <c r="F106" s="147"/>
      <c r="G106" s="147"/>
      <c r="H106" s="147"/>
      <c r="I106" s="147"/>
      <c r="J106" s="147"/>
    </row>
    <row r="107" spans="1:10" ht="30" customHeight="1">
      <c r="A107" s="2"/>
      <c r="B107" s="86">
        <v>14</v>
      </c>
      <c r="C107" s="148" t="s">
        <v>133</v>
      </c>
      <c r="D107" s="149"/>
      <c r="E107" s="149"/>
      <c r="F107" s="149"/>
      <c r="G107" s="149"/>
      <c r="H107" s="149"/>
      <c r="I107" s="149"/>
      <c r="J107" s="149"/>
    </row>
    <row r="108" spans="1:10" ht="27" customHeight="1">
      <c r="A108" s="2"/>
      <c r="B108" s="248">
        <v>15</v>
      </c>
      <c r="C108" s="245" t="s">
        <v>157</v>
      </c>
      <c r="D108" s="246"/>
      <c r="E108" s="246"/>
      <c r="F108" s="246"/>
      <c r="G108" s="246"/>
      <c r="H108" s="247"/>
      <c r="I108" s="1"/>
      <c r="J108" s="1"/>
    </row>
    <row r="109" spans="1:10">
      <c r="A109" s="2"/>
      <c r="B109" s="249"/>
      <c r="C109" s="88" t="s">
        <v>158</v>
      </c>
      <c r="D109" s="89"/>
      <c r="E109" s="89"/>
      <c r="F109" s="89"/>
      <c r="G109" s="89"/>
      <c r="H109" s="90"/>
      <c r="I109" s="1"/>
      <c r="J109" s="1"/>
    </row>
    <row r="110" spans="1:10">
      <c r="A110" s="2"/>
      <c r="B110" s="249"/>
      <c r="C110" s="251" t="s">
        <v>159</v>
      </c>
      <c r="D110" s="252"/>
      <c r="E110" s="252"/>
      <c r="F110" s="252"/>
      <c r="G110" s="252"/>
      <c r="H110" s="253"/>
      <c r="I110" s="1"/>
      <c r="J110" s="1"/>
    </row>
    <row r="111" spans="1:10">
      <c r="A111" s="2"/>
      <c r="B111" s="249"/>
      <c r="C111" s="251" t="s">
        <v>160</v>
      </c>
      <c r="D111" s="252"/>
      <c r="E111" s="252"/>
      <c r="F111" s="252"/>
      <c r="G111" s="252"/>
      <c r="H111" s="253"/>
      <c r="I111" s="1"/>
      <c r="J111" s="1"/>
    </row>
    <row r="112" spans="1:10">
      <c r="B112" s="249"/>
      <c r="C112" s="251" t="s">
        <v>161</v>
      </c>
      <c r="D112" s="252"/>
      <c r="E112" s="252"/>
      <c r="F112" s="252"/>
      <c r="G112" s="252"/>
      <c r="H112" s="253"/>
      <c r="I112" s="1"/>
      <c r="J112" s="1"/>
    </row>
    <row r="113" spans="2:8">
      <c r="B113" s="250"/>
      <c r="C113" s="254" t="s">
        <v>162</v>
      </c>
      <c r="D113" s="255"/>
      <c r="E113" s="255"/>
      <c r="F113" s="255"/>
      <c r="G113" s="255"/>
      <c r="H113" s="256"/>
    </row>
  </sheetData>
  <sheetProtection formatCells="0" formatColumns="0" formatRows="0" insertColumns="0" insertRows="0" insertHyperlinks="0" deleteColumns="0" deleteRows="0" sort="0" autoFilter="0" pivotTables="0"/>
  <mergeCells count="122">
    <mergeCell ref="E31:F31"/>
    <mergeCell ref="E32:F32"/>
    <mergeCell ref="E33:F33"/>
    <mergeCell ref="E34:F34"/>
    <mergeCell ref="E35:F35"/>
    <mergeCell ref="B108:B113"/>
    <mergeCell ref="C110:H110"/>
    <mergeCell ref="C111:H111"/>
    <mergeCell ref="C112:H112"/>
    <mergeCell ref="C113:H113"/>
    <mergeCell ref="E82:F82"/>
    <mergeCell ref="E83:F83"/>
    <mergeCell ref="E81:F81"/>
    <mergeCell ref="E39:F39"/>
    <mergeCell ref="E40:F40"/>
    <mergeCell ref="E41:F41"/>
    <mergeCell ref="E42:F42"/>
    <mergeCell ref="E43:F43"/>
    <mergeCell ref="E44:F44"/>
    <mergeCell ref="E50:F50"/>
    <mergeCell ref="E53:F53"/>
    <mergeCell ref="E51:F51"/>
    <mergeCell ref="E52:F52"/>
    <mergeCell ref="E54:F54"/>
    <mergeCell ref="E55:F55"/>
    <mergeCell ref="C108:H108"/>
    <mergeCell ref="E66:F66"/>
    <mergeCell ref="E68:F68"/>
    <mergeCell ref="E69:F69"/>
    <mergeCell ref="E76:F76"/>
    <mergeCell ref="E77:F77"/>
    <mergeCell ref="E78:F78"/>
    <mergeCell ref="E71:F71"/>
    <mergeCell ref="E72:F72"/>
    <mergeCell ref="E73:F73"/>
    <mergeCell ref="E70:F70"/>
    <mergeCell ref="E74:F74"/>
    <mergeCell ref="E57:F57"/>
    <mergeCell ref="E58:F58"/>
    <mergeCell ref="F7:H7"/>
    <mergeCell ref="A29:A32"/>
    <mergeCell ref="A24:A27"/>
    <mergeCell ref="E12:F12"/>
    <mergeCell ref="E13:F13"/>
    <mergeCell ref="E14:F14"/>
    <mergeCell ref="E15:F15"/>
    <mergeCell ref="E16:F16"/>
    <mergeCell ref="E18:F18"/>
    <mergeCell ref="E19:F19"/>
    <mergeCell ref="E20:F20"/>
    <mergeCell ref="E21:F21"/>
    <mergeCell ref="E22:F22"/>
    <mergeCell ref="E23:F23"/>
    <mergeCell ref="E24:F24"/>
    <mergeCell ref="E25:F25"/>
    <mergeCell ref="E26:F26"/>
    <mergeCell ref="F8:G8"/>
    <mergeCell ref="A7:A8"/>
    <mergeCell ref="B7:B8"/>
    <mergeCell ref="E27:F27"/>
    <mergeCell ref="E28:F28"/>
    <mergeCell ref="E29:F29"/>
    <mergeCell ref="E30:F30"/>
    <mergeCell ref="E17:F17"/>
    <mergeCell ref="E36:F36"/>
    <mergeCell ref="E37:F37"/>
    <mergeCell ref="E38:F38"/>
    <mergeCell ref="B95:D95"/>
    <mergeCell ref="A12:A17"/>
    <mergeCell ref="A18:A23"/>
    <mergeCell ref="A44:A45"/>
    <mergeCell ref="A39:A43"/>
    <mergeCell ref="A37:A38"/>
    <mergeCell ref="A33:A36"/>
    <mergeCell ref="E60:F60"/>
    <mergeCell ref="A56:A61"/>
    <mergeCell ref="E61:F61"/>
    <mergeCell ref="A89:A91"/>
    <mergeCell ref="E65:F65"/>
    <mergeCell ref="E62:F62"/>
    <mergeCell ref="E63:F63"/>
    <mergeCell ref="E64:F64"/>
    <mergeCell ref="A81:A84"/>
    <mergeCell ref="E84:F84"/>
    <mergeCell ref="E79:F79"/>
    <mergeCell ref="E80:F80"/>
    <mergeCell ref="E75:F75"/>
    <mergeCell ref="I7:J7"/>
    <mergeCell ref="A3:J3"/>
    <mergeCell ref="A10:J11"/>
    <mergeCell ref="A48:J49"/>
    <mergeCell ref="A86:J86"/>
    <mergeCell ref="A87:J88"/>
    <mergeCell ref="A92:J92"/>
    <mergeCell ref="A5:E5"/>
    <mergeCell ref="C7:C8"/>
    <mergeCell ref="D7:D8"/>
    <mergeCell ref="E7:E8"/>
    <mergeCell ref="E90:F90"/>
    <mergeCell ref="E91:F91"/>
    <mergeCell ref="E85:F85"/>
    <mergeCell ref="E89:F89"/>
    <mergeCell ref="A70:A78"/>
    <mergeCell ref="A62:A64"/>
    <mergeCell ref="A65:A68"/>
    <mergeCell ref="E59:F59"/>
    <mergeCell ref="E67:F67"/>
    <mergeCell ref="A50:A52"/>
    <mergeCell ref="A53:A55"/>
    <mergeCell ref="E45:F45"/>
    <mergeCell ref="E46:F46"/>
    <mergeCell ref="C106:J106"/>
    <mergeCell ref="C107:J107"/>
    <mergeCell ref="C97:J97"/>
    <mergeCell ref="C98:J98"/>
    <mergeCell ref="C99:J99"/>
    <mergeCell ref="C100:J100"/>
    <mergeCell ref="C101:J101"/>
    <mergeCell ref="C102:J102"/>
    <mergeCell ref="C103:J103"/>
    <mergeCell ref="C104:J104"/>
    <mergeCell ref="C105:J105"/>
  </mergeCells>
  <pageMargins left="0.19685039370078741" right="0.19685039370078741" top="0.15748031496062992" bottom="0.27559055118110237" header="0.31496062992125984" footer="0.31496062992125984"/>
  <pageSetup paperSize="9" scale="53" fitToHeight="0" orientation="portrait" r:id="rId1"/>
  <headerFooter>
    <oddFooter>&amp;C&amp;P из &amp;N</oddFooter>
  </headerFooter>
  <rowBreaks count="1" manualBreakCount="1">
    <brk id="3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УКВ для FTTB+КТВ БИС 2017</vt:lpstr>
      <vt:lpstr>'УКВ для FTTB+КТВ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2017-03-10T11:05:04Z</cp:lastPrinted>
  <dcterms:created xsi:type="dcterms:W3CDTF">2015-10-20T08:32:48Z</dcterms:created>
  <dcterms:modified xsi:type="dcterms:W3CDTF">2017-03-10T11:57:40Z</dcterms:modified>
</cp:coreProperties>
</file>